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wlitcl1user3.ads.lwl.org\desktops$\P0800174\Desktop\Dokumente Internetseite\"/>
    </mc:Choice>
  </mc:AlternateContent>
  <bookViews>
    <workbookView xWindow="0" yWindow="0" windowWidth="23040" windowHeight="9060" activeTab="1"/>
  </bookViews>
  <sheets>
    <sheet name="Maßnahmen einzeilig" sheetId="1" r:id="rId1"/>
    <sheet name="Alt.  Maßnahmen Mehrzeilig" sheetId="2" r:id="rId2"/>
    <sheet name="Gesamt" sheetId="3" r:id="rId3"/>
  </sheets>
  <definedNames>
    <definedName name="_xlnm._FilterDatabase" localSheetId="0" hidden="1">'Maßnahmen einzeilig'!$S$8:$T$32</definedName>
    <definedName name="_xlnm.Print_Titles" localSheetId="1">'Alt.  Maßnahmen Mehrzeilig'!$1:$9</definedName>
    <definedName name="_xlnm.Print_Titles" localSheetId="0">'Maßnahmen einzeilig'!$1:$9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P55" i="2" l="1"/>
  <c r="R55" i="2" s="1"/>
  <c r="O55" i="2"/>
  <c r="Q55" i="2" s="1"/>
  <c r="N55" i="2"/>
  <c r="M55" i="2"/>
  <c r="P51" i="2"/>
  <c r="R51" i="2" s="1"/>
  <c r="O51" i="2"/>
  <c r="Q51" i="2" s="1"/>
  <c r="N51" i="2"/>
  <c r="M51" i="2"/>
  <c r="P47" i="2"/>
  <c r="R47" i="2" s="1"/>
  <c r="O47" i="2"/>
  <c r="Q47" i="2" s="1"/>
  <c r="N47" i="2"/>
  <c r="M47" i="2"/>
  <c r="P43" i="2"/>
  <c r="R43" i="2" s="1"/>
  <c r="O43" i="2"/>
  <c r="Q43" i="2" s="1"/>
  <c r="N43" i="2"/>
  <c r="M43" i="2"/>
  <c r="P39" i="2"/>
  <c r="R39" i="2" s="1"/>
  <c r="O39" i="2"/>
  <c r="Q39" i="2" s="1"/>
  <c r="N39" i="2"/>
  <c r="M39" i="2"/>
  <c r="P35" i="2"/>
  <c r="R35" i="2" s="1"/>
  <c r="O35" i="2"/>
  <c r="Q35" i="2" s="1"/>
  <c r="N35" i="2"/>
  <c r="M35" i="2"/>
  <c r="P31" i="2"/>
  <c r="R31" i="2" s="1"/>
  <c r="O31" i="2"/>
  <c r="Q31" i="2" s="1"/>
  <c r="N31" i="2"/>
  <c r="M31" i="2"/>
  <c r="P27" i="2"/>
  <c r="R27" i="2" s="1"/>
  <c r="O27" i="2"/>
  <c r="Q27" i="2" s="1"/>
  <c r="N27" i="2"/>
  <c r="M27" i="2"/>
  <c r="P23" i="2"/>
  <c r="R23" i="2" s="1"/>
  <c r="O23" i="2"/>
  <c r="Q23" i="2" s="1"/>
  <c r="N23" i="2"/>
  <c r="M23" i="2"/>
  <c r="P15" i="2"/>
  <c r="R15" i="2" s="1"/>
  <c r="O15" i="2"/>
  <c r="Q15" i="2" s="1"/>
  <c r="N15" i="2"/>
  <c r="M15" i="2"/>
  <c r="S13" i="2"/>
  <c r="N12" i="2"/>
  <c r="P12" i="2" s="1"/>
  <c r="R12" i="2" s="1"/>
  <c r="M12" i="2"/>
  <c r="O12" i="2" s="1"/>
  <c r="Q12" i="2" s="1"/>
  <c r="T58" i="2" l="1"/>
  <c r="T32" i="1" l="1"/>
  <c r="E9" i="3" s="1"/>
  <c r="M57" i="2" l="1"/>
  <c r="M56" i="2"/>
  <c r="M54" i="2"/>
  <c r="M53" i="2"/>
  <c r="M52" i="2"/>
  <c r="M50" i="2"/>
  <c r="M49" i="2"/>
  <c r="M48" i="2"/>
  <c r="M46" i="2"/>
  <c r="M45" i="2"/>
  <c r="M44" i="2"/>
  <c r="M42" i="2"/>
  <c r="M41" i="2"/>
  <c r="M40" i="2"/>
  <c r="M38" i="2"/>
  <c r="M37" i="2"/>
  <c r="M36" i="2"/>
  <c r="M34" i="2"/>
  <c r="M33" i="2"/>
  <c r="M32" i="2"/>
  <c r="M30" i="2"/>
  <c r="M29" i="2"/>
  <c r="M28" i="2"/>
  <c r="M26" i="2"/>
  <c r="M25" i="2"/>
  <c r="M24" i="2"/>
  <c r="M22" i="2"/>
  <c r="M21" i="2"/>
  <c r="M20" i="2"/>
  <c r="M17" i="2"/>
  <c r="M16" i="2"/>
  <c r="M14" i="2"/>
  <c r="M11" i="2"/>
  <c r="M10" i="2"/>
  <c r="M31" i="1"/>
  <c r="M30" i="1"/>
  <c r="M29" i="1"/>
  <c r="M28" i="1"/>
  <c r="M26" i="1"/>
  <c r="M27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 l="1"/>
  <c r="E2" i="3" l="1"/>
  <c r="E3" i="3"/>
  <c r="E4" i="3"/>
  <c r="E1" i="3"/>
  <c r="D5" i="3"/>
  <c r="G2" i="2"/>
  <c r="E2" i="2"/>
  <c r="E3" i="2"/>
  <c r="E4" i="2"/>
  <c r="E1" i="2"/>
  <c r="N46" i="2" l="1"/>
  <c r="N48" i="2"/>
  <c r="N49" i="2"/>
  <c r="N10" i="1" l="1"/>
  <c r="S45" i="2" l="1"/>
  <c r="E10" i="3" l="1"/>
  <c r="E11" i="3" s="1"/>
  <c r="S25" i="2"/>
  <c r="P25" i="2"/>
  <c r="O25" i="2"/>
  <c r="N25" i="2"/>
  <c r="P24" i="2"/>
  <c r="R24" i="2" s="1"/>
  <c r="O24" i="2"/>
  <c r="Q24" i="2" s="1"/>
  <c r="N24" i="2"/>
  <c r="P22" i="2"/>
  <c r="R22" i="2" s="1"/>
  <c r="O22" i="2"/>
  <c r="Q22" i="2" s="1"/>
  <c r="N22" i="2"/>
  <c r="S21" i="2"/>
  <c r="P21" i="2"/>
  <c r="O21" i="2"/>
  <c r="N21" i="2"/>
  <c r="P20" i="2"/>
  <c r="R20" i="2" s="1"/>
  <c r="O20" i="2"/>
  <c r="Q20" i="2" s="1"/>
  <c r="N20" i="2"/>
  <c r="P18" i="2"/>
  <c r="R18" i="2" s="1"/>
  <c r="O18" i="2"/>
  <c r="Q18" i="2" s="1"/>
  <c r="N18" i="2"/>
  <c r="M18" i="2"/>
  <c r="S17" i="2"/>
  <c r="P17" i="2"/>
  <c r="O17" i="2"/>
  <c r="N17" i="2"/>
  <c r="P16" i="2"/>
  <c r="R16" i="2" s="1"/>
  <c r="O16" i="2"/>
  <c r="Q16" i="2" s="1"/>
  <c r="N16" i="2"/>
  <c r="O14" i="2"/>
  <c r="Q14" i="2" s="1"/>
  <c r="N14" i="2"/>
  <c r="P14" i="2" s="1"/>
  <c r="R14" i="2" s="1"/>
  <c r="N11" i="2"/>
  <c r="P11" i="2" s="1"/>
  <c r="R11" i="2" s="1"/>
  <c r="O11" i="2"/>
  <c r="Q11" i="2" s="1"/>
  <c r="N10" i="2"/>
  <c r="P10" i="2" s="1"/>
  <c r="R10" i="2" s="1"/>
  <c r="O10" i="2"/>
  <c r="S33" i="2"/>
  <c r="P33" i="2"/>
  <c r="O33" i="2"/>
  <c r="N33" i="2"/>
  <c r="P32" i="2"/>
  <c r="R32" i="2" s="1"/>
  <c r="O32" i="2"/>
  <c r="Q32" i="2" s="1"/>
  <c r="N32" i="2"/>
  <c r="P30" i="2"/>
  <c r="R30" i="2" s="1"/>
  <c r="O30" i="2"/>
  <c r="Q30" i="2" s="1"/>
  <c r="N30" i="2"/>
  <c r="S29" i="2"/>
  <c r="P29" i="2"/>
  <c r="O29" i="2"/>
  <c r="N29" i="2"/>
  <c r="P28" i="2"/>
  <c r="R28" i="2" s="1"/>
  <c r="O28" i="2"/>
  <c r="Q28" i="2" s="1"/>
  <c r="N28" i="2"/>
  <c r="P26" i="2"/>
  <c r="R26" i="2" s="1"/>
  <c r="O26" i="2"/>
  <c r="Q26" i="2" s="1"/>
  <c r="N26" i="2"/>
  <c r="S41" i="2"/>
  <c r="P41" i="2"/>
  <c r="O41" i="2"/>
  <c r="N41" i="2"/>
  <c r="P40" i="2"/>
  <c r="R40" i="2" s="1"/>
  <c r="O40" i="2"/>
  <c r="Q40" i="2" s="1"/>
  <c r="N40" i="2"/>
  <c r="P38" i="2"/>
  <c r="R38" i="2" s="1"/>
  <c r="O38" i="2"/>
  <c r="Q38" i="2" s="1"/>
  <c r="N38" i="2"/>
  <c r="S37" i="2"/>
  <c r="P37" i="2"/>
  <c r="O37" i="2"/>
  <c r="N37" i="2"/>
  <c r="P36" i="2"/>
  <c r="R36" i="2" s="1"/>
  <c r="O36" i="2"/>
  <c r="Q36" i="2" s="1"/>
  <c r="N36" i="2"/>
  <c r="P34" i="2"/>
  <c r="R34" i="2" s="1"/>
  <c r="O34" i="2"/>
  <c r="Q34" i="2" s="1"/>
  <c r="N34" i="2"/>
  <c r="S57" i="2"/>
  <c r="S53" i="2"/>
  <c r="S49" i="2"/>
  <c r="P49" i="2"/>
  <c r="O49" i="2"/>
  <c r="P48" i="2"/>
  <c r="R48" i="2" s="1"/>
  <c r="O48" i="2"/>
  <c r="Q48" i="2" s="1"/>
  <c r="P46" i="2"/>
  <c r="O46" i="2"/>
  <c r="Q46" i="2" s="1"/>
  <c r="P45" i="2"/>
  <c r="O45" i="2"/>
  <c r="N45" i="2"/>
  <c r="N44" i="2"/>
  <c r="P44" i="2" s="1"/>
  <c r="R44" i="2" s="1"/>
  <c r="O44" i="2"/>
  <c r="Q44" i="2" s="1"/>
  <c r="N42" i="2"/>
  <c r="P42" i="2" s="1"/>
  <c r="R42" i="2" s="1"/>
  <c r="O42" i="2"/>
  <c r="Q42" i="2" s="1"/>
  <c r="P53" i="2"/>
  <c r="O53" i="2"/>
  <c r="N53" i="2"/>
  <c r="P52" i="2"/>
  <c r="R52" i="2" s="1"/>
  <c r="O52" i="2"/>
  <c r="Q52" i="2" s="1"/>
  <c r="N52" i="2"/>
  <c r="P50" i="2"/>
  <c r="R50" i="2" s="1"/>
  <c r="O50" i="2"/>
  <c r="Q50" i="2" s="1"/>
  <c r="N50" i="2"/>
  <c r="P57" i="2"/>
  <c r="O57" i="2"/>
  <c r="N57" i="2"/>
  <c r="P56" i="2"/>
  <c r="R56" i="2" s="1"/>
  <c r="O56" i="2"/>
  <c r="Q56" i="2" s="1"/>
  <c r="N56" i="2"/>
  <c r="P54" i="2"/>
  <c r="R54" i="2" s="1"/>
  <c r="O54" i="2"/>
  <c r="Q54" i="2" s="1"/>
  <c r="N54" i="2"/>
  <c r="S32" i="1"/>
  <c r="D9" i="3" s="1"/>
  <c r="R13" i="2" l="1"/>
  <c r="Q10" i="2"/>
  <c r="Q13" i="2" s="1"/>
  <c r="S58" i="2"/>
  <c r="D10" i="3" s="1"/>
  <c r="D11" i="3" s="1"/>
  <c r="R41" i="2"/>
  <c r="Q57" i="2"/>
  <c r="R33" i="2"/>
  <c r="Q21" i="2"/>
  <c r="R53" i="2"/>
  <c r="R29" i="2"/>
  <c r="R37" i="2"/>
  <c r="Q41" i="2"/>
  <c r="R21" i="2"/>
  <c r="Q25" i="2"/>
  <c r="R25" i="2"/>
  <c r="Q29" i="2"/>
  <c r="R17" i="2"/>
  <c r="Q49" i="2"/>
  <c r="R57" i="2"/>
  <c r="Q33" i="2"/>
  <c r="Q53" i="2"/>
  <c r="Q37" i="2"/>
  <c r="R46" i="2"/>
  <c r="R49" i="2" s="1"/>
  <c r="Q17" i="2"/>
  <c r="Q45" i="2"/>
  <c r="R45" i="2"/>
  <c r="U45" i="2" l="1"/>
  <c r="U49" i="2"/>
  <c r="U57" i="2"/>
  <c r="V57" i="2" s="1"/>
  <c r="U33" i="2"/>
  <c r="V33" i="2" s="1"/>
  <c r="R58" i="2"/>
  <c r="C10" i="3" s="1"/>
  <c r="U37" i="2"/>
  <c r="V37" i="2" s="1"/>
  <c r="U53" i="2"/>
  <c r="V53" i="2" s="1"/>
  <c r="U41" i="2"/>
  <c r="V41" i="2" s="1"/>
  <c r="U29" i="2"/>
  <c r="V29" i="2" s="1"/>
  <c r="Q58" i="2"/>
  <c r="B10" i="3" s="1"/>
  <c r="U17" i="2"/>
  <c r="V17" i="2" s="1"/>
  <c r="U25" i="2"/>
  <c r="V25" i="2" s="1"/>
  <c r="U21" i="2"/>
  <c r="V21" i="2" s="1"/>
  <c r="U13" i="2"/>
  <c r="V49" i="2"/>
  <c r="V13" i="2" l="1"/>
  <c r="U58" i="2"/>
  <c r="F10" i="3" s="1"/>
  <c r="V45" i="2"/>
  <c r="P20" i="1"/>
  <c r="R20" i="1" s="1"/>
  <c r="O20" i="1"/>
  <c r="Q20" i="1" s="1"/>
  <c r="N20" i="1"/>
  <c r="P19" i="1"/>
  <c r="R19" i="1" s="1"/>
  <c r="O19" i="1"/>
  <c r="Q19" i="1" s="1"/>
  <c r="N19" i="1"/>
  <c r="P18" i="1"/>
  <c r="R18" i="1" s="1"/>
  <c r="O18" i="1"/>
  <c r="Q18" i="1" s="1"/>
  <c r="N18" i="1"/>
  <c r="P17" i="1"/>
  <c r="R17" i="1" s="1"/>
  <c r="O17" i="1"/>
  <c r="Q17" i="1" s="1"/>
  <c r="N17" i="1"/>
  <c r="P16" i="1"/>
  <c r="R16" i="1" s="1"/>
  <c r="U16" i="1" s="1"/>
  <c r="O16" i="1"/>
  <c r="Q16" i="1" s="1"/>
  <c r="N16" i="1"/>
  <c r="P15" i="1"/>
  <c r="R15" i="1" s="1"/>
  <c r="O15" i="1"/>
  <c r="Q15" i="1" s="1"/>
  <c r="N15" i="1"/>
  <c r="P14" i="1"/>
  <c r="R14" i="1" s="1"/>
  <c r="O14" i="1"/>
  <c r="Q14" i="1" s="1"/>
  <c r="N14" i="1"/>
  <c r="N13" i="1"/>
  <c r="P13" i="1" s="1"/>
  <c r="R13" i="1" s="1"/>
  <c r="O13" i="1"/>
  <c r="Q13" i="1" s="1"/>
  <c r="P12" i="1"/>
  <c r="R12" i="1" s="1"/>
  <c r="O12" i="1"/>
  <c r="Q12" i="1" s="1"/>
  <c r="N12" i="1"/>
  <c r="N11" i="1"/>
  <c r="P11" i="1" s="1"/>
  <c r="R11" i="1" s="1"/>
  <c r="O11" i="1"/>
  <c r="Q11" i="1" s="1"/>
  <c r="P10" i="1"/>
  <c r="R10" i="1" s="1"/>
  <c r="O10" i="1"/>
  <c r="Q10" i="1" s="1"/>
  <c r="P29" i="1"/>
  <c r="R29" i="1" s="1"/>
  <c r="O29" i="1"/>
  <c r="Q29" i="1" s="1"/>
  <c r="N29" i="1"/>
  <c r="P28" i="1"/>
  <c r="R28" i="1" s="1"/>
  <c r="O28" i="1"/>
  <c r="Q28" i="1" s="1"/>
  <c r="N28" i="1"/>
  <c r="P27" i="1"/>
  <c r="R27" i="1" s="1"/>
  <c r="U27" i="1" s="1"/>
  <c r="O27" i="1"/>
  <c r="Q27" i="1" s="1"/>
  <c r="N27" i="1"/>
  <c r="P26" i="1"/>
  <c r="R26" i="1" s="1"/>
  <c r="O26" i="1"/>
  <c r="Q26" i="1" s="1"/>
  <c r="N26" i="1"/>
  <c r="P25" i="1"/>
  <c r="R25" i="1" s="1"/>
  <c r="O25" i="1"/>
  <c r="Q25" i="1" s="1"/>
  <c r="N25" i="1"/>
  <c r="P24" i="1"/>
  <c r="R24" i="1" s="1"/>
  <c r="O24" i="1"/>
  <c r="Q24" i="1" s="1"/>
  <c r="N24" i="1"/>
  <c r="P23" i="1"/>
  <c r="R23" i="1" s="1"/>
  <c r="O23" i="1"/>
  <c r="Q23" i="1" s="1"/>
  <c r="N23" i="1"/>
  <c r="P22" i="1"/>
  <c r="R22" i="1" s="1"/>
  <c r="O22" i="1"/>
  <c r="Q22" i="1" s="1"/>
  <c r="N22" i="1"/>
  <c r="P21" i="1"/>
  <c r="R21" i="1" s="1"/>
  <c r="O21" i="1"/>
  <c r="Q21" i="1" s="1"/>
  <c r="N21" i="1"/>
  <c r="P30" i="1"/>
  <c r="R30" i="1" s="1"/>
  <c r="O30" i="1"/>
  <c r="Q30" i="1" s="1"/>
  <c r="N30" i="1"/>
  <c r="N31" i="1"/>
  <c r="P31" i="1" s="1"/>
  <c r="R31" i="1" s="1"/>
  <c r="U31" i="1" s="1"/>
  <c r="O31" i="1"/>
  <c r="Q31" i="1" s="1"/>
  <c r="U19" i="1" l="1"/>
  <c r="U12" i="1"/>
  <c r="U15" i="1"/>
  <c r="U26" i="1"/>
  <c r="U24" i="1"/>
  <c r="U13" i="1"/>
  <c r="U11" i="1"/>
  <c r="V11" i="1" s="1"/>
  <c r="U22" i="1"/>
  <c r="V22" i="1" s="1"/>
  <c r="U17" i="1"/>
  <c r="U25" i="1"/>
  <c r="U28" i="1"/>
  <c r="U23" i="1"/>
  <c r="V23" i="1" s="1"/>
  <c r="U20" i="1"/>
  <c r="V20" i="1" s="1"/>
  <c r="U30" i="1"/>
  <c r="V30" i="1" s="1"/>
  <c r="U21" i="1"/>
  <c r="V21" i="1" s="1"/>
  <c r="U29" i="1"/>
  <c r="V29" i="1" s="1"/>
  <c r="U18" i="1"/>
  <c r="U14" i="1"/>
  <c r="V58" i="2"/>
  <c r="G10" i="3" s="1"/>
  <c r="U10" i="1"/>
  <c r="V10" i="1" s="1"/>
  <c r="V28" i="1"/>
  <c r="V18" i="1"/>
  <c r="V12" i="1"/>
  <c r="V31" i="1"/>
  <c r="V16" i="1"/>
  <c r="V14" i="1"/>
  <c r="V19" i="1"/>
  <c r="V26" i="1"/>
  <c r="V24" i="1"/>
  <c r="V27" i="1"/>
  <c r="V17" i="1"/>
  <c r="V25" i="1"/>
  <c r="V15" i="1"/>
  <c r="V13" i="1"/>
  <c r="R32" i="1"/>
  <c r="C9" i="3" s="1"/>
  <c r="C11" i="3" s="1"/>
  <c r="Q32" i="1"/>
  <c r="B9" i="3" s="1"/>
  <c r="B11" i="3" s="1"/>
  <c r="V32" i="1" l="1"/>
  <c r="G9" i="3" s="1"/>
  <c r="G11" i="3" s="1"/>
  <c r="U32" i="1"/>
  <c r="F9" i="3" s="1"/>
  <c r="F11" i="3" s="1"/>
</calcChain>
</file>

<file path=xl/sharedStrings.xml><?xml version="1.0" encoding="utf-8"?>
<sst xmlns="http://schemas.openxmlformats.org/spreadsheetml/2006/main" count="158" uniqueCount="37">
  <si>
    <t xml:space="preserve">Förderung von Kinderbetreuung in besonderen Fällen </t>
  </si>
  <si>
    <t>Zuwendungsempfänger /Jugendamt:</t>
  </si>
  <si>
    <t>JA-Nr.</t>
  </si>
  <si>
    <t>Bearbeiter/-in:</t>
  </si>
  <si>
    <t>Telefon:</t>
  </si>
  <si>
    <t>E-Mail:</t>
  </si>
  <si>
    <t>Anlage zum Verwendungsnachweis vom</t>
  </si>
  <si>
    <t>für das Jahr</t>
  </si>
  <si>
    <t>Maßnahme-
Nummer</t>
  </si>
  <si>
    <t>Art der Maßnahme</t>
  </si>
  <si>
    <t>Träger</t>
  </si>
  <si>
    <t>Durchführungsort</t>
  </si>
  <si>
    <t>Betreuungsstd. /wöchentlich</t>
  </si>
  <si>
    <t>Anzahl Wochen</t>
  </si>
  <si>
    <t>Anzahl Kinder</t>
  </si>
  <si>
    <t>Anzahl Betreuungspakete pro Betreuungsstunde</t>
  </si>
  <si>
    <t>Anzahl Betreuungs-pakete insgesamt</t>
  </si>
  <si>
    <t>Gesamtsumme maximale Förderhöhe in Euro</t>
  </si>
  <si>
    <t>tatsächliche Ausgaben pro Zeile (inkl. Personalkosten) Zwischensumme</t>
  </si>
  <si>
    <t>tatsächlich Gesamtauszahlung der Bewilligung</t>
  </si>
  <si>
    <t xml:space="preserve">Tatsächliche Fördersumme pro Maßnahme </t>
  </si>
  <si>
    <t>zu erstatten</t>
  </si>
  <si>
    <t>Bemerkungen</t>
  </si>
  <si>
    <t>bew.</t>
  </si>
  <si>
    <t>tatsächlich</t>
  </si>
  <si>
    <t xml:space="preserve">bew. </t>
  </si>
  <si>
    <t>Summe:</t>
  </si>
  <si>
    <t>-</t>
  </si>
  <si>
    <t>Summe "Einzeilig"</t>
  </si>
  <si>
    <t>Summe "Mehrzeilig"</t>
  </si>
  <si>
    <t>tatsächliche Gesamtauszahlung der Bewilligung</t>
  </si>
  <si>
    <t>tatsäch-lich</t>
  </si>
  <si>
    <t xml:space="preserve">tatsächliche Ausgaben (inkl. Personalkosten) </t>
  </si>
  <si>
    <t>Anzahl eingesetzte päd. Kraft/Kräfte</t>
  </si>
  <si>
    <t>Tatsächliche Fördersumme pro Maßnahme           (max. bewilligte Fördersumme)</t>
  </si>
  <si>
    <t xml:space="preserve">für das Jahr </t>
  </si>
  <si>
    <t xml:space="preserve">Durchführungszeitraum im Haushaltsjahr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</si>
</sst>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"/>
    <numFmt numFmtId="165" formatCode="#,##0.00_ ;\-#,##0.00\ "/>
    <numFmt numFmtId="166" formatCode="_-* #,##0.00\ _€_-;\-* #,##0.00\ _€_-;_-* &quot;-&quot;??\ _€_-;_-@_-"/>
  </numFmts>
  <fonts count="11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sz val="11"/>
      <color indexed="8"/>
      <name val="Verdana"/>
      <family val="2"/>
    </font>
    <font>
      <u/>
      <sz val="9"/>
      <color indexed="12"/>
      <name val="Verdana"/>
      <family val="2"/>
    </font>
    <font>
      <u/>
      <sz val="11"/>
      <color indexed="12"/>
      <name val="Verdana"/>
      <family val="2"/>
    </font>
    <font>
      <b/>
      <sz val="11"/>
      <color theme="1"/>
      <name val="Verdana"/>
      <family val="2"/>
    </font>
    <font>
      <b/>
      <sz val="11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24">
    <xf numFmtId="0" fontId="0" fillId="0" borderId="0" xfId="0"/>
    <xf numFmtId="0" fontId="4" fillId="3" borderId="4" xfId="0" applyFont="1" applyFill="1" applyBorder="1" applyAlignment="1" applyProtection="1">
      <alignment horizontal="right" vertical="center"/>
    </xf>
    <xf numFmtId="0" fontId="0" fillId="5" borderId="15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0" fontId="8" fillId="0" borderId="0" xfId="0" applyFont="1" applyFill="1" applyBorder="1" applyAlignment="1">
      <alignment horizontal="right"/>
    </xf>
    <xf numFmtId="0" fontId="0" fillId="6" borderId="0" xfId="0" applyFill="1"/>
    <xf numFmtId="0" fontId="0" fillId="6" borderId="0" xfId="0" applyFill="1" applyBorder="1"/>
    <xf numFmtId="0" fontId="0" fillId="8" borderId="0" xfId="0" applyFill="1"/>
    <xf numFmtId="0" fontId="0" fillId="9" borderId="0" xfId="0" applyFill="1"/>
    <xf numFmtId="0" fontId="2" fillId="0" borderId="0" xfId="0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left" vertical="center" wrapText="1"/>
    </xf>
    <xf numFmtId="44" fontId="1" fillId="7" borderId="16" xfId="1" applyFont="1" applyFill="1" applyBorder="1" applyAlignment="1">
      <alignment horizontal="center" vertical="center"/>
    </xf>
    <xf numFmtId="44" fontId="1" fillId="7" borderId="24" xfId="1" applyFont="1" applyFill="1" applyBorder="1" applyAlignment="1">
      <alignment horizontal="center" vertical="center"/>
    </xf>
    <xf numFmtId="44" fontId="1" fillId="7" borderId="26" xfId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  <protection locked="0"/>
    </xf>
    <xf numFmtId="164" fontId="4" fillId="0" borderId="0" xfId="0" quotePrefix="1" applyNumberFormat="1" applyFont="1" applyFill="1" applyBorder="1" applyAlignment="1" applyProtection="1">
      <alignment vertical="center"/>
      <protection locked="0"/>
    </xf>
    <xf numFmtId="0" fontId="6" fillId="0" borderId="0" xfId="2" applyFont="1" applyFill="1" applyBorder="1" applyAlignment="1" applyProtection="1">
      <alignment vertical="top"/>
      <protection locked="0"/>
    </xf>
    <xf numFmtId="14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44" fontId="1" fillId="7" borderId="12" xfId="1" applyFont="1" applyFill="1" applyBorder="1" applyAlignment="1">
      <alignment horizontal="center" vertical="center"/>
    </xf>
    <xf numFmtId="44" fontId="1" fillId="7" borderId="25" xfId="1" applyFont="1" applyFill="1" applyBorder="1" applyAlignment="1">
      <alignment horizontal="center" vertical="center"/>
    </xf>
    <xf numFmtId="44" fontId="8" fillId="7" borderId="16" xfId="1" applyFont="1" applyFill="1" applyBorder="1"/>
    <xf numFmtId="0" fontId="8" fillId="7" borderId="4" xfId="0" applyFont="1" applyFill="1" applyBorder="1"/>
    <xf numFmtId="0" fontId="8" fillId="7" borderId="24" xfId="0" applyFont="1" applyFill="1" applyBorder="1"/>
    <xf numFmtId="0" fontId="8" fillId="7" borderId="10" xfId="0" applyFont="1" applyFill="1" applyBorder="1"/>
    <xf numFmtId="0" fontId="2" fillId="5" borderId="6" xfId="0" applyFont="1" applyFill="1" applyBorder="1" applyAlignment="1" applyProtection="1">
      <alignment horizontal="left" vertical="center" wrapText="1"/>
    </xf>
    <xf numFmtId="165" fontId="8" fillId="10" borderId="18" xfId="1" applyNumberFormat="1" applyFont="1" applyFill="1" applyBorder="1"/>
    <xf numFmtId="0" fontId="4" fillId="3" borderId="5" xfId="0" applyFont="1" applyFill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/>
      <protection locked="0"/>
    </xf>
    <xf numFmtId="0" fontId="10" fillId="8" borderId="32" xfId="0" applyFont="1" applyFill="1" applyBorder="1" applyAlignment="1" applyProtection="1">
      <alignment horizontal="center" vertical="center"/>
      <protection locked="0"/>
    </xf>
    <xf numFmtId="0" fontId="10" fillId="8" borderId="7" xfId="0" applyFont="1" applyFill="1" applyBorder="1" applyAlignment="1" applyProtection="1">
      <alignment horizontal="center" vertical="center"/>
      <protection locked="0"/>
    </xf>
    <xf numFmtId="0" fontId="10" fillId="8" borderId="33" xfId="0" applyFont="1" applyFill="1" applyBorder="1" applyAlignment="1" applyProtection="1">
      <alignment horizontal="center" vertical="center"/>
    </xf>
    <xf numFmtId="0" fontId="10" fillId="9" borderId="32" xfId="0" applyFont="1" applyFill="1" applyBorder="1" applyAlignment="1" applyProtection="1">
      <alignment horizontal="center" vertical="center"/>
      <protection locked="0"/>
    </xf>
    <xf numFmtId="0" fontId="10" fillId="9" borderId="7" xfId="0" applyFont="1" applyFill="1" applyBorder="1" applyAlignment="1" applyProtection="1">
      <alignment horizontal="center" vertical="center"/>
      <protection locked="0"/>
    </xf>
    <xf numFmtId="0" fontId="10" fillId="9" borderId="33" xfId="0" applyFont="1" applyFill="1" applyBorder="1" applyAlignment="1" applyProtection="1">
      <alignment horizontal="center" vertical="center"/>
    </xf>
    <xf numFmtId="0" fontId="0" fillId="8" borderId="23" xfId="0" applyFill="1" applyBorder="1" applyAlignment="1" applyProtection="1">
      <alignment horizontal="center" vertical="center"/>
    </xf>
    <xf numFmtId="0" fontId="10" fillId="8" borderId="3" xfId="0" applyFont="1" applyFill="1" applyBorder="1" applyAlignment="1" applyProtection="1">
      <alignment horizontal="center" vertical="center"/>
      <protection locked="0"/>
    </xf>
    <xf numFmtId="0" fontId="10" fillId="9" borderId="12" xfId="0" applyFont="1" applyFill="1" applyBorder="1" applyAlignment="1" applyProtection="1">
      <alignment horizontal="center" vertical="center"/>
      <protection locked="0"/>
    </xf>
    <xf numFmtId="0" fontId="10" fillId="8" borderId="12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 applyProtection="1">
      <alignment horizontal="center" vertical="center"/>
    </xf>
    <xf numFmtId="0" fontId="10" fillId="11" borderId="12" xfId="0" applyFont="1" applyFill="1" applyBorder="1" applyAlignment="1" applyProtection="1">
      <alignment horizontal="center" vertical="center"/>
    </xf>
    <xf numFmtId="14" fontId="2" fillId="5" borderId="6" xfId="0" applyNumberFormat="1" applyFont="1" applyFill="1" applyBorder="1" applyAlignment="1" applyProtection="1">
      <alignment horizontal="left" vertical="center" wrapText="1"/>
      <protection locked="0"/>
    </xf>
    <xf numFmtId="0" fontId="10" fillId="8" borderId="21" xfId="0" applyFont="1" applyFill="1" applyBorder="1" applyAlignment="1" applyProtection="1">
      <alignment horizontal="center" vertical="center"/>
      <protection locked="0"/>
    </xf>
    <xf numFmtId="0" fontId="10" fillId="8" borderId="19" xfId="0" applyFont="1" applyFill="1" applyBorder="1" applyAlignment="1" applyProtection="1">
      <alignment horizontal="center" vertical="center"/>
      <protection locked="0"/>
    </xf>
    <xf numFmtId="0" fontId="10" fillId="8" borderId="31" xfId="0" applyFont="1" applyFill="1" applyBorder="1" applyAlignment="1" applyProtection="1">
      <alignment horizontal="center" vertical="center"/>
      <protection locked="0"/>
    </xf>
    <xf numFmtId="0" fontId="10" fillId="9" borderId="21" xfId="0" applyFont="1" applyFill="1" applyBorder="1" applyAlignment="1" applyProtection="1">
      <alignment horizontal="center" vertical="center"/>
      <protection locked="0"/>
    </xf>
    <xf numFmtId="0" fontId="10" fillId="9" borderId="28" xfId="0" applyFont="1" applyFill="1" applyBorder="1" applyAlignment="1" applyProtection="1">
      <alignment horizontal="center" vertical="center"/>
      <protection locked="0"/>
    </xf>
    <xf numFmtId="0" fontId="10" fillId="9" borderId="19" xfId="0" applyFont="1" applyFill="1" applyBorder="1" applyAlignment="1" applyProtection="1">
      <alignment horizontal="center" vertical="center"/>
      <protection locked="0"/>
    </xf>
    <xf numFmtId="0" fontId="10" fillId="9" borderId="36" xfId="0" applyFont="1" applyFill="1" applyBorder="1" applyAlignment="1" applyProtection="1">
      <alignment horizontal="center" vertical="center"/>
    </xf>
    <xf numFmtId="0" fontId="10" fillId="8" borderId="28" xfId="0" applyFont="1" applyFill="1" applyBorder="1" applyAlignment="1" applyProtection="1">
      <alignment horizontal="center" vertical="center"/>
      <protection locked="0"/>
    </xf>
    <xf numFmtId="0" fontId="10" fillId="8" borderId="36" xfId="0" applyFont="1" applyFill="1" applyBorder="1" applyAlignment="1" applyProtection="1">
      <alignment horizontal="center" vertical="center"/>
    </xf>
    <xf numFmtId="0" fontId="0" fillId="8" borderId="33" xfId="0" applyFill="1" applyBorder="1" applyAlignment="1" applyProtection="1">
      <alignment horizontal="center" vertical="center"/>
    </xf>
    <xf numFmtId="0" fontId="10" fillId="8" borderId="22" xfId="0" applyFont="1" applyFill="1" applyBorder="1" applyAlignment="1" applyProtection="1">
      <alignment horizontal="center" vertical="center"/>
      <protection locked="0"/>
    </xf>
    <xf numFmtId="0" fontId="10" fillId="8" borderId="20" xfId="0" applyFont="1" applyFill="1" applyBorder="1" applyAlignment="1" applyProtection="1">
      <alignment horizontal="center" vertical="center"/>
      <protection locked="0"/>
    </xf>
    <xf numFmtId="0" fontId="10" fillId="8" borderId="34" xfId="0" applyFont="1" applyFill="1" applyBorder="1" applyAlignment="1" applyProtection="1">
      <alignment horizontal="center" vertical="center"/>
      <protection locked="0"/>
    </xf>
    <xf numFmtId="0" fontId="10" fillId="9" borderId="22" xfId="0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0" fontId="10" fillId="9" borderId="20" xfId="0" applyFont="1" applyFill="1" applyBorder="1" applyAlignment="1" applyProtection="1">
      <alignment horizontal="center" vertical="center"/>
      <protection locked="0"/>
    </xf>
    <xf numFmtId="0" fontId="10" fillId="9" borderId="23" xfId="0" applyFont="1" applyFill="1" applyBorder="1" applyAlignment="1" applyProtection="1">
      <alignment horizontal="center" vertical="center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0" fontId="10" fillId="8" borderId="23" xfId="0" applyFont="1" applyFill="1" applyBorder="1" applyAlignment="1" applyProtection="1">
      <alignment horizontal="center" vertical="center"/>
    </xf>
    <xf numFmtId="0" fontId="10" fillId="11" borderId="32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10" fillId="12" borderId="32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10" fillId="12" borderId="33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/>
    </xf>
    <xf numFmtId="0" fontId="10" fillId="11" borderId="33" xfId="0" applyFont="1" applyFill="1" applyBorder="1" applyAlignment="1">
      <alignment horizontal="center" vertical="center"/>
    </xf>
    <xf numFmtId="0" fontId="10" fillId="12" borderId="39" xfId="0" applyFont="1" applyFill="1" applyBorder="1" applyAlignment="1">
      <alignment horizontal="center" vertical="center"/>
    </xf>
    <xf numFmtId="0" fontId="10" fillId="11" borderId="39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11" borderId="20" xfId="0" applyFont="1" applyFill="1" applyBorder="1" applyAlignment="1">
      <alignment horizontal="center" vertical="center"/>
    </xf>
    <xf numFmtId="0" fontId="10" fillId="11" borderId="35" xfId="0" applyFont="1" applyFill="1" applyBorder="1" applyAlignment="1" applyProtection="1">
      <alignment horizontal="center" vertical="center"/>
    </xf>
    <xf numFmtId="0" fontId="10" fillId="12" borderId="22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0" fontId="10" fillId="12" borderId="20" xfId="0" applyFont="1" applyFill="1" applyBorder="1" applyAlignment="1">
      <alignment horizontal="center" vertical="center"/>
    </xf>
    <xf numFmtId="0" fontId="10" fillId="12" borderId="23" xfId="0" applyFont="1" applyFill="1" applyBorder="1" applyAlignment="1">
      <alignment horizontal="center" vertical="center"/>
    </xf>
    <xf numFmtId="0" fontId="10" fillId="11" borderId="35" xfId="0" applyFont="1" applyFill="1" applyBorder="1" applyAlignment="1">
      <alignment horizontal="center" vertical="center"/>
    </xf>
    <xf numFmtId="0" fontId="10" fillId="11" borderId="23" xfId="0" applyFont="1" applyFill="1" applyBorder="1" applyAlignment="1">
      <alignment horizontal="center" vertical="center"/>
    </xf>
    <xf numFmtId="0" fontId="10" fillId="12" borderId="37" xfId="0" applyFont="1" applyFill="1" applyBorder="1" applyAlignment="1">
      <alignment horizontal="center" vertical="center"/>
    </xf>
    <xf numFmtId="0" fontId="10" fillId="11" borderId="37" xfId="0" applyFont="1" applyFill="1" applyBorder="1" applyAlignment="1">
      <alignment horizontal="center" vertical="center"/>
    </xf>
    <xf numFmtId="44" fontId="10" fillId="11" borderId="6" xfId="1" applyFont="1" applyFill="1" applyBorder="1" applyAlignment="1">
      <alignment horizontal="center" vertical="center"/>
    </xf>
    <xf numFmtId="44" fontId="10" fillId="11" borderId="40" xfId="1" applyFont="1" applyFill="1" applyBorder="1" applyAlignment="1" applyProtection="1">
      <alignment horizontal="center" vertical="center"/>
    </xf>
    <xf numFmtId="44" fontId="10" fillId="12" borderId="41" xfId="1" applyFont="1" applyFill="1" applyBorder="1" applyAlignment="1">
      <alignment horizontal="center" vertical="center"/>
    </xf>
    <xf numFmtId="44" fontId="10" fillId="12" borderId="11" xfId="1" applyFont="1" applyFill="1" applyBorder="1" applyAlignment="1">
      <alignment horizontal="center" vertical="center"/>
    </xf>
    <xf numFmtId="44" fontId="10" fillId="12" borderId="6" xfId="1" applyFont="1" applyFill="1" applyBorder="1" applyAlignment="1">
      <alignment horizontal="center" vertical="center"/>
    </xf>
    <xf numFmtId="44" fontId="10" fillId="12" borderId="40" xfId="1" applyFont="1" applyFill="1" applyBorder="1" applyAlignment="1">
      <alignment horizontal="center" vertical="center"/>
    </xf>
    <xf numFmtId="44" fontId="10" fillId="11" borderId="41" xfId="1" applyFont="1" applyFill="1" applyBorder="1" applyAlignment="1">
      <alignment horizontal="center" vertical="center"/>
    </xf>
    <xf numFmtId="44" fontId="10" fillId="11" borderId="11" xfId="1" applyFont="1" applyFill="1" applyBorder="1" applyAlignment="1">
      <alignment horizontal="center" vertical="center"/>
    </xf>
    <xf numFmtId="44" fontId="10" fillId="11" borderId="40" xfId="1" applyFont="1" applyFill="1" applyBorder="1" applyAlignment="1">
      <alignment horizontal="center" vertical="center"/>
    </xf>
    <xf numFmtId="44" fontId="10" fillId="12" borderId="42" xfId="1" applyFont="1" applyFill="1" applyBorder="1" applyAlignment="1">
      <alignment horizontal="center" vertical="center"/>
    </xf>
    <xf numFmtId="44" fontId="10" fillId="11" borderId="42" xfId="1" applyFont="1" applyFill="1" applyBorder="1" applyAlignment="1">
      <alignment horizontal="center" vertical="center"/>
    </xf>
    <xf numFmtId="44" fontId="8" fillId="6" borderId="43" xfId="1" applyFont="1" applyFill="1" applyBorder="1"/>
    <xf numFmtId="44" fontId="10" fillId="11" borderId="45" xfId="1" applyFont="1" applyFill="1" applyBorder="1" applyAlignment="1">
      <alignment horizontal="center" vertical="center"/>
    </xf>
    <xf numFmtId="44" fontId="10" fillId="11" borderId="27" xfId="1" applyFont="1" applyFill="1" applyBorder="1" applyAlignment="1">
      <alignment horizontal="center" vertical="center"/>
    </xf>
    <xf numFmtId="44" fontId="10" fillId="11" borderId="46" xfId="1" applyFont="1" applyFill="1" applyBorder="1" applyAlignment="1" applyProtection="1">
      <alignment horizontal="center" vertical="center"/>
    </xf>
    <xf numFmtId="44" fontId="10" fillId="12" borderId="45" xfId="1" applyFont="1" applyFill="1" applyBorder="1" applyAlignment="1">
      <alignment horizontal="center" vertical="center"/>
    </xf>
    <xf numFmtId="44" fontId="10" fillId="12" borderId="27" xfId="1" applyFont="1" applyFill="1" applyBorder="1" applyAlignment="1">
      <alignment horizontal="center" vertical="center"/>
    </xf>
    <xf numFmtId="44" fontId="10" fillId="12" borderId="46" xfId="1" applyFont="1" applyFill="1" applyBorder="1" applyAlignment="1">
      <alignment horizontal="center" vertical="center"/>
    </xf>
    <xf numFmtId="44" fontId="10" fillId="11" borderId="46" xfId="1" applyFont="1" applyFill="1" applyBorder="1" applyAlignment="1">
      <alignment horizontal="center" vertical="center"/>
    </xf>
    <xf numFmtId="44" fontId="10" fillId="12" borderId="13" xfId="1" applyFont="1" applyFill="1" applyBorder="1" applyAlignment="1">
      <alignment horizontal="center" vertical="center"/>
    </xf>
    <xf numFmtId="44" fontId="10" fillId="12" borderId="47" xfId="1" applyFont="1" applyFill="1" applyBorder="1" applyAlignment="1">
      <alignment horizontal="center" vertical="center"/>
    </xf>
    <xf numFmtId="44" fontId="10" fillId="11" borderId="13" xfId="1" applyFont="1" applyFill="1" applyBorder="1" applyAlignment="1">
      <alignment horizontal="center" vertical="center"/>
    </xf>
    <xf numFmtId="44" fontId="10" fillId="11" borderId="47" xfId="1" applyFont="1" applyFill="1" applyBorder="1" applyAlignment="1">
      <alignment horizontal="center" vertical="center"/>
    </xf>
    <xf numFmtId="44" fontId="8" fillId="7" borderId="15" xfId="1" applyFont="1" applyFill="1" applyBorder="1"/>
    <xf numFmtId="44" fontId="0" fillId="8" borderId="41" xfId="1" applyFont="1" applyFill="1" applyBorder="1" applyAlignment="1" applyProtection="1">
      <alignment horizontal="center" vertical="center"/>
      <protection locked="0"/>
    </xf>
    <xf numFmtId="44" fontId="0" fillId="8" borderId="6" xfId="1" applyFont="1" applyFill="1" applyBorder="1" applyAlignment="1" applyProtection="1">
      <alignment horizontal="center" vertical="center"/>
      <protection locked="0"/>
    </xf>
    <xf numFmtId="44" fontId="0" fillId="8" borderId="2" xfId="1" applyFont="1" applyFill="1" applyBorder="1" applyAlignment="1" applyProtection="1">
      <alignment horizontal="center" vertical="center"/>
      <protection locked="0"/>
    </xf>
    <xf numFmtId="44" fontId="0" fillId="9" borderId="41" xfId="1" applyFont="1" applyFill="1" applyBorder="1" applyAlignment="1" applyProtection="1">
      <alignment horizontal="center" vertical="center"/>
      <protection locked="0"/>
    </xf>
    <xf numFmtId="44" fontId="0" fillId="9" borderId="11" xfId="1" applyFont="1" applyFill="1" applyBorder="1" applyAlignment="1" applyProtection="1">
      <alignment horizontal="center" vertical="center"/>
      <protection locked="0"/>
    </xf>
    <xf numFmtId="44" fontId="0" fillId="9" borderId="6" xfId="1" applyFont="1" applyFill="1" applyBorder="1" applyAlignment="1" applyProtection="1">
      <alignment horizontal="center" vertical="center"/>
      <protection locked="0"/>
    </xf>
    <xf numFmtId="44" fontId="0" fillId="8" borderId="11" xfId="1" applyFont="1" applyFill="1" applyBorder="1" applyAlignment="1" applyProtection="1">
      <alignment horizontal="center" vertical="center"/>
      <protection locked="0"/>
    </xf>
    <xf numFmtId="44" fontId="0" fillId="9" borderId="42" xfId="1" applyFont="1" applyFill="1" applyBorder="1" applyAlignment="1" applyProtection="1">
      <alignment horizontal="center" vertical="center"/>
      <protection locked="0"/>
    </xf>
    <xf numFmtId="44" fontId="0" fillId="8" borderId="42" xfId="1" applyFont="1" applyFill="1" applyBorder="1" applyAlignment="1" applyProtection="1">
      <alignment horizontal="center" vertical="center"/>
      <protection locked="0"/>
    </xf>
    <xf numFmtId="44" fontId="8" fillId="0" borderId="48" xfId="1" applyFont="1" applyFill="1" applyBorder="1"/>
    <xf numFmtId="44" fontId="8" fillId="8" borderId="45" xfId="1" applyFont="1" applyFill="1" applyBorder="1" applyAlignment="1">
      <alignment horizontal="center" vertical="center"/>
    </xf>
    <xf numFmtId="44" fontId="8" fillId="8" borderId="47" xfId="1" applyFont="1" applyFill="1" applyBorder="1" applyAlignment="1">
      <alignment horizontal="center" vertical="center"/>
    </xf>
    <xf numFmtId="44" fontId="0" fillId="8" borderId="46" xfId="1" applyFont="1" applyFill="1" applyBorder="1" applyAlignment="1" applyProtection="1">
      <alignment horizontal="center" vertical="center"/>
    </xf>
    <xf numFmtId="44" fontId="8" fillId="9" borderId="45" xfId="1" applyFont="1" applyFill="1" applyBorder="1" applyAlignment="1">
      <alignment horizontal="center" vertical="center"/>
    </xf>
    <xf numFmtId="44" fontId="8" fillId="9" borderId="27" xfId="1" applyFont="1" applyFill="1" applyBorder="1" applyAlignment="1">
      <alignment horizontal="center" vertical="center"/>
    </xf>
    <xf numFmtId="44" fontId="8" fillId="9" borderId="47" xfId="1" applyFont="1" applyFill="1" applyBorder="1" applyAlignment="1">
      <alignment horizontal="center" vertical="center"/>
    </xf>
    <xf numFmtId="44" fontId="0" fillId="9" borderId="46" xfId="1" applyFont="1" applyFill="1" applyBorder="1" applyAlignment="1" applyProtection="1">
      <alignment horizontal="center" vertical="center"/>
      <protection locked="0"/>
    </xf>
    <xf numFmtId="44" fontId="8" fillId="8" borderId="27" xfId="1" applyFont="1" applyFill="1" applyBorder="1" applyAlignment="1">
      <alignment horizontal="center" vertical="center"/>
    </xf>
    <xf numFmtId="44" fontId="0" fillId="8" borderId="46" xfId="1" applyFont="1" applyFill="1" applyBorder="1" applyAlignment="1" applyProtection="1">
      <alignment horizontal="center" vertical="center"/>
      <protection locked="0"/>
    </xf>
    <xf numFmtId="44" fontId="8" fillId="9" borderId="13" xfId="1" applyFont="1" applyFill="1" applyBorder="1" applyAlignment="1">
      <alignment horizontal="center" vertical="center"/>
    </xf>
    <xf numFmtId="44" fontId="8" fillId="8" borderId="13" xfId="1" applyFont="1" applyFill="1" applyBorder="1" applyAlignment="1">
      <alignment horizontal="center" vertical="center"/>
    </xf>
    <xf numFmtId="44" fontId="8" fillId="0" borderId="15" xfId="1" applyFont="1" applyFill="1" applyBorder="1"/>
    <xf numFmtId="44" fontId="8" fillId="8" borderId="41" xfId="1" applyFont="1" applyFill="1" applyBorder="1" applyAlignment="1">
      <alignment horizontal="center" vertical="center"/>
    </xf>
    <xf numFmtId="44" fontId="8" fillId="8" borderId="6" xfId="1" applyFont="1" applyFill="1" applyBorder="1" applyAlignment="1">
      <alignment horizontal="center" vertical="center"/>
    </xf>
    <xf numFmtId="44" fontId="8" fillId="11" borderId="48" xfId="1" applyFont="1" applyFill="1" applyBorder="1" applyProtection="1"/>
    <xf numFmtId="44" fontId="8" fillId="9" borderId="41" xfId="1" applyFont="1" applyFill="1" applyBorder="1" applyAlignment="1">
      <alignment horizontal="center" vertical="center"/>
    </xf>
    <xf numFmtId="44" fontId="8" fillId="9" borderId="11" xfId="1" applyFont="1" applyFill="1" applyBorder="1" applyAlignment="1">
      <alignment horizontal="center" vertical="center"/>
    </xf>
    <xf numFmtId="44" fontId="8" fillId="9" borderId="6" xfId="1" applyFont="1" applyFill="1" applyBorder="1" applyAlignment="1">
      <alignment horizontal="center" vertical="center"/>
    </xf>
    <xf numFmtId="44" fontId="8" fillId="12" borderId="40" xfId="1" applyFont="1" applyFill="1" applyBorder="1" applyAlignment="1">
      <alignment horizontal="center" vertical="center"/>
    </xf>
    <xf numFmtId="44" fontId="8" fillId="8" borderId="11" xfId="1" applyFont="1" applyFill="1" applyBorder="1" applyAlignment="1">
      <alignment horizontal="center" vertical="center"/>
    </xf>
    <xf numFmtId="44" fontId="8" fillId="11" borderId="48" xfId="1" applyFont="1" applyFill="1" applyBorder="1"/>
    <xf numFmtId="44" fontId="8" fillId="9" borderId="42" xfId="1" applyFont="1" applyFill="1" applyBorder="1" applyAlignment="1">
      <alignment horizontal="center" vertical="center"/>
    </xf>
    <xf numFmtId="44" fontId="8" fillId="8" borderId="42" xfId="1" applyFont="1" applyFill="1" applyBorder="1" applyAlignment="1">
      <alignment horizontal="center" vertical="center"/>
    </xf>
    <xf numFmtId="44" fontId="0" fillId="12" borderId="40" xfId="1" applyFont="1" applyFill="1" applyBorder="1" applyAlignment="1">
      <alignment horizontal="center" vertical="center"/>
    </xf>
    <xf numFmtId="44" fontId="0" fillId="8" borderId="45" xfId="1" applyFont="1" applyFill="1" applyBorder="1" applyAlignment="1">
      <alignment horizontal="center" vertical="center"/>
    </xf>
    <xf numFmtId="44" fontId="0" fillId="8" borderId="47" xfId="1" applyFont="1" applyFill="1" applyBorder="1" applyAlignment="1">
      <alignment horizontal="center" vertical="center"/>
    </xf>
    <xf numFmtId="44" fontId="8" fillId="11" borderId="46" xfId="1" applyFont="1" applyFill="1" applyBorder="1" applyAlignment="1" applyProtection="1">
      <alignment horizontal="center" vertical="center"/>
    </xf>
    <xf numFmtId="44" fontId="0" fillId="9" borderId="45" xfId="1" applyFont="1" applyFill="1" applyBorder="1" applyAlignment="1">
      <alignment horizontal="center" vertical="center"/>
    </xf>
    <xf numFmtId="44" fontId="0" fillId="9" borderId="27" xfId="1" applyFont="1" applyFill="1" applyBorder="1" applyAlignment="1">
      <alignment horizontal="center" vertical="center"/>
    </xf>
    <xf numFmtId="44" fontId="0" fillId="9" borderId="47" xfId="1" applyFont="1" applyFill="1" applyBorder="1" applyAlignment="1">
      <alignment horizontal="center" vertical="center"/>
    </xf>
    <xf numFmtId="44" fontId="8" fillId="12" borderId="46" xfId="1" applyFont="1" applyFill="1" applyBorder="1" applyAlignment="1">
      <alignment horizontal="center" vertical="center"/>
    </xf>
    <xf numFmtId="44" fontId="0" fillId="8" borderId="27" xfId="1" applyFont="1" applyFill="1" applyBorder="1" applyAlignment="1">
      <alignment horizontal="center" vertical="center"/>
    </xf>
    <xf numFmtId="44" fontId="8" fillId="11" borderId="46" xfId="1" applyFont="1" applyFill="1" applyBorder="1" applyAlignment="1">
      <alignment horizontal="center" vertical="center"/>
    </xf>
    <xf numFmtId="44" fontId="0" fillId="9" borderId="13" xfId="1" applyFont="1" applyFill="1" applyBorder="1" applyAlignment="1">
      <alignment horizontal="center" vertical="center"/>
    </xf>
    <xf numFmtId="44" fontId="0" fillId="8" borderId="13" xfId="1" applyFont="1" applyFill="1" applyBorder="1" applyAlignment="1">
      <alignment horizontal="center" vertical="center"/>
    </xf>
    <xf numFmtId="44" fontId="8" fillId="7" borderId="49" xfId="1" applyFont="1" applyFill="1" applyBorder="1"/>
    <xf numFmtId="44" fontId="8" fillId="0" borderId="14" xfId="1" applyFont="1" applyFill="1" applyBorder="1"/>
    <xf numFmtId="0" fontId="0" fillId="8" borderId="41" xfId="0" applyFill="1" applyBorder="1" applyAlignment="1" applyProtection="1">
      <alignment horizontal="center" vertical="center" wrapText="1"/>
      <protection locked="0"/>
    </xf>
    <xf numFmtId="0" fontId="0" fillId="8" borderId="6" xfId="0" applyFill="1" applyBorder="1" applyAlignment="1" applyProtection="1">
      <alignment horizontal="center" vertical="center"/>
      <protection locked="0"/>
    </xf>
    <xf numFmtId="0" fontId="0" fillId="8" borderId="0" xfId="0" applyFill="1" applyBorder="1" applyAlignment="1" applyProtection="1">
      <alignment horizontal="center" vertical="center"/>
      <protection locked="0"/>
    </xf>
    <xf numFmtId="0" fontId="0" fillId="8" borderId="40" xfId="0" applyFill="1" applyBorder="1" applyAlignment="1" applyProtection="1">
      <alignment horizontal="center" vertical="center"/>
    </xf>
    <xf numFmtId="0" fontId="0" fillId="9" borderId="41" xfId="0" applyFill="1" applyBorder="1" applyAlignment="1" applyProtection="1">
      <alignment horizontal="center" vertical="center" wrapText="1"/>
      <protection locked="0"/>
    </xf>
    <xf numFmtId="0" fontId="0" fillId="9" borderId="11" xfId="0" applyFill="1" applyBorder="1" applyAlignment="1" applyProtection="1">
      <alignment horizontal="center" vertical="center" wrapText="1"/>
      <protection locked="0"/>
    </xf>
    <xf numFmtId="0" fontId="0" fillId="9" borderId="6" xfId="0" applyFill="1" applyBorder="1" applyAlignment="1" applyProtection="1">
      <alignment horizontal="center" vertical="center"/>
      <protection locked="0"/>
    </xf>
    <xf numFmtId="0" fontId="0" fillId="9" borderId="48" xfId="0" applyFill="1" applyBorder="1" applyAlignment="1" applyProtection="1">
      <alignment horizontal="center" vertical="center"/>
    </xf>
    <xf numFmtId="0" fontId="0" fillId="8" borderId="11" xfId="0" applyFill="1" applyBorder="1" applyAlignment="1" applyProtection="1">
      <alignment horizontal="center" vertical="center" wrapText="1"/>
      <protection locked="0"/>
    </xf>
    <xf numFmtId="0" fontId="0" fillId="8" borderId="48" xfId="0" applyFill="1" applyBorder="1" applyAlignment="1" applyProtection="1">
      <alignment horizontal="center" vertical="center"/>
    </xf>
    <xf numFmtId="0" fontId="0" fillId="8" borderId="45" xfId="0" applyFill="1" applyBorder="1" applyAlignment="1" applyProtection="1">
      <alignment horizontal="center" vertical="center" wrapText="1"/>
      <protection locked="0"/>
    </xf>
    <xf numFmtId="0" fontId="0" fillId="8" borderId="47" xfId="0" applyFill="1" applyBorder="1" applyAlignment="1" applyProtection="1">
      <alignment horizontal="center" vertical="center"/>
      <protection locked="0"/>
    </xf>
    <xf numFmtId="0" fontId="0" fillId="8" borderId="17" xfId="0" applyFill="1" applyBorder="1" applyAlignment="1" applyProtection="1">
      <alignment horizontal="center" vertical="center"/>
      <protection locked="0"/>
    </xf>
    <xf numFmtId="0" fontId="0" fillId="8" borderId="47" xfId="0" applyFill="1" applyBorder="1" applyAlignment="1" applyProtection="1">
      <alignment horizontal="center" vertical="center"/>
    </xf>
    <xf numFmtId="0" fontId="0" fillId="9" borderId="45" xfId="0" applyFill="1" applyBorder="1" applyAlignment="1" applyProtection="1">
      <alignment horizontal="center" vertical="center" wrapText="1"/>
      <protection locked="0"/>
    </xf>
    <xf numFmtId="0" fontId="0" fillId="9" borderId="27" xfId="0" applyFill="1" applyBorder="1" applyAlignment="1" applyProtection="1">
      <alignment horizontal="center" vertical="center" wrapText="1"/>
      <protection locked="0"/>
    </xf>
    <xf numFmtId="0" fontId="0" fillId="9" borderId="47" xfId="0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 applyProtection="1">
      <alignment horizontal="center" vertical="center"/>
    </xf>
    <xf numFmtId="0" fontId="0" fillId="8" borderId="27" xfId="0" applyFill="1" applyBorder="1" applyAlignment="1" applyProtection="1">
      <alignment horizontal="center" vertical="center" wrapText="1"/>
      <protection locked="0"/>
    </xf>
    <xf numFmtId="0" fontId="0" fillId="8" borderId="15" xfId="0" applyFill="1" applyBorder="1" applyAlignment="1" applyProtection="1">
      <alignment horizontal="center" vertical="center"/>
    </xf>
    <xf numFmtId="14" fontId="0" fillId="8" borderId="45" xfId="0" applyNumberFormat="1" applyFill="1" applyBorder="1" applyAlignment="1" applyProtection="1">
      <alignment horizontal="center" vertical="center" wrapText="1"/>
      <protection locked="0"/>
    </xf>
    <xf numFmtId="14" fontId="0" fillId="8" borderId="27" xfId="0" applyNumberFormat="1" applyFill="1" applyBorder="1" applyAlignment="1" applyProtection="1">
      <alignment horizontal="center" vertical="center" wrapText="1"/>
      <protection locked="0"/>
    </xf>
    <xf numFmtId="0" fontId="10" fillId="0" borderId="47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1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1" fontId="0" fillId="0" borderId="19" xfId="0" applyNumberFormat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1" fontId="0" fillId="6" borderId="5" xfId="0" applyNumberFormat="1" applyFill="1" applyBorder="1" applyAlignment="1" applyProtection="1">
      <alignment horizontal="center" vertical="center"/>
      <protection locked="0"/>
    </xf>
    <xf numFmtId="0" fontId="0" fillId="6" borderId="20" xfId="0" applyFill="1" applyBorder="1" applyAlignment="1" applyProtection="1">
      <alignment horizontal="center" vertical="center"/>
      <protection locked="0"/>
    </xf>
    <xf numFmtId="1" fontId="0" fillId="6" borderId="20" xfId="0" applyNumberFormat="1" applyFill="1" applyBorder="1" applyAlignment="1" applyProtection="1">
      <alignment horizontal="center" vertical="center"/>
      <protection locked="0"/>
    </xf>
    <xf numFmtId="0" fontId="0" fillId="10" borderId="7" xfId="0" applyFill="1" applyBorder="1" applyAlignment="1">
      <alignment horizontal="center" vertical="center"/>
    </xf>
    <xf numFmtId="1" fontId="0" fillId="10" borderId="7" xfId="0" applyNumberFormat="1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1" fontId="0" fillId="7" borderId="20" xfId="0" applyNumberFormat="1" applyFill="1" applyBorder="1" applyAlignment="1">
      <alignment horizontal="center" vertical="center"/>
    </xf>
    <xf numFmtId="44" fontId="0" fillId="10" borderId="6" xfId="1" applyFont="1" applyFill="1" applyBorder="1" applyAlignment="1">
      <alignment horizontal="center" vertical="center"/>
    </xf>
    <xf numFmtId="166" fontId="0" fillId="10" borderId="6" xfId="1" applyNumberFormat="1" applyFont="1" applyFill="1" applyBorder="1" applyAlignment="1">
      <alignment horizontal="center" vertical="center"/>
    </xf>
    <xf numFmtId="44" fontId="0" fillId="10" borderId="6" xfId="1" applyNumberFormat="1" applyFont="1" applyFill="1" applyBorder="1" applyAlignment="1">
      <alignment horizontal="center" vertical="center"/>
    </xf>
    <xf numFmtId="44" fontId="8" fillId="10" borderId="43" xfId="1" applyFont="1" applyFill="1" applyBorder="1"/>
    <xf numFmtId="44" fontId="8" fillId="10" borderId="44" xfId="1" applyFont="1" applyFill="1" applyBorder="1"/>
    <xf numFmtId="44" fontId="0" fillId="7" borderId="47" xfId="1" applyFont="1" applyFill="1" applyBorder="1" applyAlignment="1">
      <alignment horizontal="center" vertical="center"/>
    </xf>
    <xf numFmtId="166" fontId="0" fillId="7" borderId="47" xfId="1" applyNumberFormat="1" applyFont="1" applyFill="1" applyBorder="1" applyAlignment="1">
      <alignment horizontal="center" vertical="center"/>
    </xf>
    <xf numFmtId="44" fontId="0" fillId="7" borderId="47" xfId="1" applyNumberFormat="1" applyFont="1" applyFill="1" applyBorder="1" applyAlignment="1">
      <alignment horizontal="center" vertical="center"/>
    </xf>
    <xf numFmtId="44" fontId="8" fillId="10" borderId="15" xfId="1" applyFont="1" applyFill="1" applyBorder="1"/>
    <xf numFmtId="44" fontId="8" fillId="0" borderId="6" xfId="1" applyFont="1" applyFill="1" applyBorder="1" applyAlignment="1" applyProtection="1">
      <alignment horizontal="center" vertical="center"/>
      <protection locked="0"/>
    </xf>
    <xf numFmtId="166" fontId="8" fillId="0" borderId="6" xfId="1" applyNumberFormat="1" applyFont="1" applyFill="1" applyBorder="1" applyAlignment="1" applyProtection="1">
      <alignment horizontal="center" vertical="center"/>
      <protection locked="0"/>
    </xf>
    <xf numFmtId="44" fontId="8" fillId="0" borderId="6" xfId="1" applyNumberFormat="1" applyFont="1" applyFill="1" applyBorder="1" applyAlignment="1" applyProtection="1">
      <alignment horizontal="center" vertical="center"/>
      <protection locked="0"/>
    </xf>
    <xf numFmtId="44" fontId="8" fillId="10" borderId="48" xfId="1" applyFont="1" applyFill="1" applyBorder="1"/>
    <xf numFmtId="44" fontId="8" fillId="7" borderId="7" xfId="1" applyNumberFormat="1" applyFont="1" applyFill="1" applyBorder="1" applyAlignment="1">
      <alignment horizontal="center" vertical="center"/>
    </xf>
    <xf numFmtId="44" fontId="8" fillId="0" borderId="47" xfId="1" applyFont="1" applyBorder="1" applyAlignment="1" applyProtection="1">
      <alignment horizontal="center" vertical="center"/>
      <protection locked="0"/>
    </xf>
    <xf numFmtId="166" fontId="8" fillId="0" borderId="47" xfId="1" applyNumberFormat="1" applyFont="1" applyBorder="1" applyAlignment="1" applyProtection="1">
      <alignment horizontal="center" vertical="center"/>
      <protection locked="0"/>
    </xf>
    <xf numFmtId="44" fontId="8" fillId="0" borderId="47" xfId="1" applyNumberFormat="1" applyFont="1" applyBorder="1" applyAlignment="1" applyProtection="1">
      <alignment horizontal="center" vertical="center"/>
      <protection locked="0"/>
    </xf>
    <xf numFmtId="44" fontId="8" fillId="7" borderId="20" xfId="1" applyNumberFormat="1" applyFont="1" applyFill="1" applyBorder="1" applyAlignment="1">
      <alignment horizontal="center" vertical="center"/>
    </xf>
    <xf numFmtId="0" fontId="0" fillId="0" borderId="46" xfId="0" applyBorder="1"/>
    <xf numFmtId="0" fontId="10" fillId="0" borderId="46" xfId="0" applyFon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10" borderId="33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10" fillId="0" borderId="27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10" borderId="1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44" fontId="0" fillId="10" borderId="11" xfId="1" applyFont="1" applyFill="1" applyBorder="1" applyAlignment="1">
      <alignment horizontal="center" vertical="center"/>
    </xf>
    <xf numFmtId="44" fontId="0" fillId="7" borderId="27" xfId="1" applyFont="1" applyFill="1" applyBorder="1" applyAlignment="1">
      <alignment horizontal="center" vertical="center"/>
    </xf>
    <xf numFmtId="44" fontId="8" fillId="0" borderId="11" xfId="1" applyFont="1" applyFill="1" applyBorder="1" applyAlignment="1" applyProtection="1">
      <alignment horizontal="center" vertical="center"/>
      <protection locked="0"/>
    </xf>
    <xf numFmtId="44" fontId="8" fillId="0" borderId="27" xfId="1" applyFont="1" applyBorder="1" applyAlignment="1" applyProtection="1">
      <alignment horizontal="center" vertical="center"/>
      <protection locked="0"/>
    </xf>
    <xf numFmtId="44" fontId="8" fillId="7" borderId="12" xfId="1" applyNumberFormat="1" applyFont="1" applyFill="1" applyBorder="1" applyAlignment="1">
      <alignment horizontal="center" vertical="center"/>
    </xf>
    <xf numFmtId="44" fontId="8" fillId="7" borderId="35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0" xfId="0" applyFo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center" vertical="top"/>
      <protection locked="0"/>
    </xf>
    <xf numFmtId="164" fontId="4" fillId="4" borderId="1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3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8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9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10" xfId="0" quotePrefix="1" applyNumberFormat="1" applyFont="1" applyFill="1" applyBorder="1" applyAlignment="1" applyProtection="1">
      <alignment horizontal="center" vertical="center"/>
      <protection locked="0"/>
    </xf>
    <xf numFmtId="164" fontId="4" fillId="4" borderId="12" xfId="0" quotePrefix="1" applyNumberFormat="1" applyFont="1" applyFill="1" applyBorder="1" applyAlignment="1" applyProtection="1">
      <alignment horizontal="center" vertical="center"/>
      <protection locked="0"/>
    </xf>
    <xf numFmtId="0" fontId="6" fillId="4" borderId="5" xfId="2" applyFont="1" applyFill="1" applyBorder="1" applyAlignment="1" applyProtection="1">
      <alignment horizontal="center" vertical="top"/>
      <protection locked="0"/>
    </xf>
    <xf numFmtId="0" fontId="6" fillId="4" borderId="6" xfId="2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7" fillId="5" borderId="7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>
      <alignment horizontal="center" vertical="center" textRotation="90" wrapText="1"/>
    </xf>
    <xf numFmtId="0" fontId="0" fillId="0" borderId="15" xfId="0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9" fillId="5" borderId="14" xfId="0" applyFont="1" applyFill="1" applyBorder="1" applyAlignment="1">
      <alignment horizontal="center" vertical="center" textRotation="90" wrapText="1"/>
    </xf>
    <xf numFmtId="14" fontId="2" fillId="5" borderId="5" xfId="0" applyNumberFormat="1" applyFont="1" applyFill="1" applyBorder="1" applyAlignment="1" applyProtection="1">
      <alignment horizontal="left" vertical="center" wrapText="1"/>
      <protection locked="0"/>
    </xf>
    <xf numFmtId="0" fontId="0" fillId="5" borderId="6" xfId="0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8" xfId="0" applyFont="1" applyFill="1" applyBorder="1"/>
    <xf numFmtId="0" fontId="3" fillId="5" borderId="0" xfId="0" applyFont="1" applyFill="1"/>
    <xf numFmtId="0" fontId="3" fillId="5" borderId="9" xfId="0" applyFont="1" applyFill="1" applyBorder="1"/>
    <xf numFmtId="0" fontId="3" fillId="5" borderId="10" xfId="0" applyFont="1" applyFill="1" applyBorder="1"/>
    <xf numFmtId="0" fontId="3" fillId="5" borderId="11" xfId="0" applyFont="1" applyFill="1" applyBorder="1"/>
    <xf numFmtId="0" fontId="3" fillId="5" borderId="12" xfId="0" applyFont="1" applyFill="1" applyBorder="1"/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8" borderId="13" xfId="0" applyFill="1" applyBorder="1" applyAlignment="1" applyProtection="1">
      <alignment horizontal="left" vertical="center"/>
      <protection locked="0"/>
    </xf>
    <xf numFmtId="0" fontId="0" fillId="8" borderId="17" xfId="0" applyFill="1" applyBorder="1" applyAlignment="1" applyProtection="1">
      <alignment horizontal="left" vertical="center"/>
      <protection locked="0"/>
    </xf>
    <xf numFmtId="0" fontId="0" fillId="8" borderId="15" xfId="0" applyFill="1" applyBorder="1" applyAlignment="1" applyProtection="1">
      <alignment horizontal="left" vertical="center"/>
      <protection locked="0"/>
    </xf>
    <xf numFmtId="0" fontId="0" fillId="9" borderId="13" xfId="0" applyFill="1" applyBorder="1" applyAlignment="1" applyProtection="1">
      <alignment horizontal="left" vertical="center"/>
      <protection locked="0"/>
    </xf>
    <xf numFmtId="0" fontId="0" fillId="9" borderId="17" xfId="0" applyFill="1" applyBorder="1" applyAlignment="1" applyProtection="1">
      <alignment horizontal="left" vertical="center"/>
      <protection locked="0"/>
    </xf>
    <xf numFmtId="0" fontId="0" fillId="9" borderId="15" xfId="0" applyFill="1" applyBorder="1" applyAlignment="1" applyProtection="1">
      <alignment horizontal="left" vertical="center"/>
      <protection locked="0"/>
    </xf>
    <xf numFmtId="0" fontId="0" fillId="8" borderId="52" xfId="0" applyFill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51" xfId="0" applyFill="1" applyBorder="1" applyAlignment="1" applyProtection="1">
      <alignment horizontal="center" vertical="center"/>
      <protection locked="0"/>
    </xf>
    <xf numFmtId="0" fontId="0" fillId="9" borderId="14" xfId="0" applyFill="1" applyBorder="1" applyAlignment="1" applyProtection="1">
      <alignment horizontal="center" vertical="center"/>
      <protection locked="0"/>
    </xf>
    <xf numFmtId="0" fontId="0" fillId="9" borderId="52" xfId="0" applyFill="1" applyBorder="1" applyAlignment="1" applyProtection="1">
      <alignment horizontal="center" vertical="center" wrapText="1"/>
      <protection locked="0"/>
    </xf>
    <xf numFmtId="0" fontId="0" fillId="9" borderId="51" xfId="0" applyFill="1" applyBorder="1" applyAlignment="1" applyProtection="1">
      <alignment horizontal="center" vertical="center"/>
      <protection locked="0"/>
    </xf>
    <xf numFmtId="0" fontId="0" fillId="9" borderId="50" xfId="0" applyFill="1" applyBorder="1" applyAlignment="1" applyProtection="1">
      <alignment horizontal="center" vertical="center" wrapText="1"/>
      <protection locked="0"/>
    </xf>
    <xf numFmtId="0" fontId="0" fillId="9" borderId="49" xfId="0" applyFill="1" applyBorder="1" applyAlignment="1" applyProtection="1">
      <alignment horizontal="center" vertical="center" wrapText="1"/>
      <protection locked="0"/>
    </xf>
    <xf numFmtId="0" fontId="0" fillId="9" borderId="0" xfId="0" applyFill="1" applyBorder="1" applyAlignment="1" applyProtection="1">
      <alignment horizontal="center" vertical="center"/>
      <protection locked="0"/>
    </xf>
    <xf numFmtId="0" fontId="0" fillId="9" borderId="48" xfId="0" applyFill="1" applyBorder="1" applyAlignment="1" applyProtection="1">
      <alignment horizontal="center" vertical="center"/>
      <protection locked="0"/>
    </xf>
    <xf numFmtId="0" fontId="0" fillId="9" borderId="17" xfId="0" applyFill="1" applyBorder="1" applyAlignment="1" applyProtection="1">
      <alignment horizontal="center" vertical="center"/>
      <protection locked="0"/>
    </xf>
    <xf numFmtId="0" fontId="0" fillId="9" borderId="15" xfId="0" applyFill="1" applyBorder="1" applyAlignment="1" applyProtection="1">
      <alignment horizontal="center" vertical="center"/>
      <protection locked="0"/>
    </xf>
    <xf numFmtId="0" fontId="4" fillId="4" borderId="30" xfId="0" applyFont="1" applyFill="1" applyBorder="1" applyAlignment="1" applyProtection="1">
      <alignment horizontal="center" vertical="top"/>
      <protection locked="0"/>
    </xf>
    <xf numFmtId="0" fontId="4" fillId="4" borderId="29" xfId="0" applyFont="1" applyFill="1" applyBorder="1" applyAlignment="1" applyProtection="1">
      <alignment horizontal="center" vertical="top"/>
      <protection locked="0"/>
    </xf>
    <xf numFmtId="0" fontId="4" fillId="4" borderId="16" xfId="0" applyFont="1" applyFill="1" applyBorder="1" applyAlignment="1" applyProtection="1">
      <alignment horizontal="center" vertical="top"/>
      <protection locked="0"/>
    </xf>
    <xf numFmtId="0" fontId="6" fillId="4" borderId="7" xfId="2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14" fontId="2" fillId="0" borderId="6" xfId="0" applyNumberFormat="1" applyFont="1" applyFill="1" applyBorder="1" applyAlignment="1" applyProtection="1">
      <alignment horizontal="left" vertical="center" wrapText="1"/>
    </xf>
    <xf numFmtId="0" fontId="4" fillId="4" borderId="7" xfId="0" applyFont="1" applyFill="1" applyBorder="1" applyAlignment="1" applyProtection="1">
      <alignment horizontal="center" vertical="top"/>
      <protection locked="0"/>
    </xf>
    <xf numFmtId="0" fontId="0" fillId="0" borderId="15" xfId="0" applyBorder="1" applyAlignment="1">
      <alignment vertical="center" wrapText="1"/>
    </xf>
  </cellXfs>
  <cellStyles count="3">
    <cellStyle name="Link" xfId="2" builtinId="8"/>
    <cellStyle name="Standard" xfId="0" builtinId="0"/>
    <cellStyle name="Währung" xfId="1" builtinId="4"/>
  </cellStyles>
  <dxfs count="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  <fill>
        <patternFill patternType="solid">
          <bgColor theme="0" tint="-0.1499679555650502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zoomScale="70" zoomScaleNormal="70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E8" sqref="E8:E9"/>
    </sheetView>
  </sheetViews>
  <sheetFormatPr baseColWidth="10" defaultRowHeight="16.5" x14ac:dyDescent="0.3"/>
  <cols>
    <col min="1" max="1" width="6.75" customWidth="1"/>
    <col min="2" max="2" width="18.625" bestFit="1" customWidth="1"/>
    <col min="3" max="3" width="20.875" customWidth="1"/>
    <col min="4" max="4" width="37.625" customWidth="1"/>
    <col min="5" max="5" width="24.125" customWidth="1"/>
    <col min="6" max="6" width="23.25" customWidth="1"/>
    <col min="7" max="9" width="7.25" customWidth="1"/>
    <col min="10" max="11" width="7.375" customWidth="1"/>
    <col min="12" max="12" width="7.25" customWidth="1"/>
    <col min="13" max="14" width="7.75" customWidth="1"/>
    <col min="15" max="16" width="8.125" customWidth="1"/>
    <col min="17" max="17" width="16.125" customWidth="1"/>
    <col min="18" max="18" width="15.625" customWidth="1"/>
    <col min="19" max="19" width="19.5" customWidth="1"/>
    <col min="20" max="20" width="18" customWidth="1"/>
    <col min="21" max="21" width="19.875" customWidth="1"/>
    <col min="22" max="22" width="16.25" customWidth="1"/>
    <col min="23" max="23" width="30.875" customWidth="1"/>
  </cols>
  <sheetData>
    <row r="1" spans="1:23" x14ac:dyDescent="0.3">
      <c r="A1" s="247" t="s">
        <v>0</v>
      </c>
      <c r="B1" s="248"/>
      <c r="C1" s="249"/>
      <c r="D1" s="1" t="s">
        <v>1</v>
      </c>
      <c r="E1" s="256"/>
      <c r="F1" s="257"/>
      <c r="G1" s="258" t="s">
        <v>2</v>
      </c>
      <c r="H1" s="259"/>
    </row>
    <row r="2" spans="1:23" x14ac:dyDescent="0.3">
      <c r="A2" s="250"/>
      <c r="B2" s="251"/>
      <c r="C2" s="252"/>
      <c r="D2" s="1" t="s">
        <v>3</v>
      </c>
      <c r="E2" s="260"/>
      <c r="F2" s="261"/>
      <c r="G2" s="262"/>
      <c r="H2" s="263"/>
    </row>
    <row r="3" spans="1:23" x14ac:dyDescent="0.3">
      <c r="A3" s="250"/>
      <c r="B3" s="251"/>
      <c r="C3" s="252"/>
      <c r="D3" s="1" t="s">
        <v>4</v>
      </c>
      <c r="E3" s="260"/>
      <c r="F3" s="261"/>
      <c r="G3" s="264"/>
      <c r="H3" s="265"/>
    </row>
    <row r="4" spans="1:23" x14ac:dyDescent="0.3">
      <c r="A4" s="253"/>
      <c r="B4" s="254"/>
      <c r="C4" s="255"/>
      <c r="D4" s="1" t="s">
        <v>5</v>
      </c>
      <c r="E4" s="268"/>
      <c r="F4" s="269"/>
      <c r="G4" s="266"/>
      <c r="H4" s="267"/>
    </row>
    <row r="5" spans="1:23" ht="27.6" customHeight="1" x14ac:dyDescent="0.3">
      <c r="A5" s="270" t="s">
        <v>6</v>
      </c>
      <c r="B5" s="271"/>
      <c r="C5" s="272"/>
      <c r="D5" s="280"/>
      <c r="E5" s="281"/>
      <c r="F5" s="50" t="s">
        <v>7</v>
      </c>
      <c r="G5" s="273"/>
      <c r="H5" s="274"/>
    </row>
    <row r="6" spans="1:23" ht="16.899999999999999" customHeight="1" thickBot="1" x14ac:dyDescent="0.35"/>
    <row r="7" spans="1:23" ht="17.25" hidden="1" thickBot="1" x14ac:dyDescent="0.35"/>
    <row r="8" spans="1:23" ht="136.15" customHeight="1" thickBot="1" x14ac:dyDescent="0.35">
      <c r="A8" s="275" t="s">
        <v>8</v>
      </c>
      <c r="B8" s="277" t="s">
        <v>9</v>
      </c>
      <c r="C8" s="277" t="s">
        <v>10</v>
      </c>
      <c r="D8" s="277" t="s">
        <v>11</v>
      </c>
      <c r="E8" s="277" t="s">
        <v>36</v>
      </c>
      <c r="F8" s="277" t="s">
        <v>33</v>
      </c>
      <c r="G8" s="279" t="s">
        <v>12</v>
      </c>
      <c r="H8" s="279"/>
      <c r="I8" s="282" t="s">
        <v>13</v>
      </c>
      <c r="J8" s="282"/>
      <c r="K8" s="282" t="s">
        <v>14</v>
      </c>
      <c r="L8" s="282"/>
      <c r="M8" s="284" t="s">
        <v>15</v>
      </c>
      <c r="N8" s="284"/>
      <c r="O8" s="282" t="s">
        <v>16</v>
      </c>
      <c r="P8" s="283"/>
      <c r="Q8" s="282" t="s">
        <v>17</v>
      </c>
      <c r="R8" s="282"/>
      <c r="S8" s="277" t="s">
        <v>32</v>
      </c>
      <c r="T8" s="277" t="s">
        <v>30</v>
      </c>
      <c r="U8" s="277" t="s">
        <v>34</v>
      </c>
      <c r="V8" s="277" t="s">
        <v>21</v>
      </c>
      <c r="W8" s="277" t="s">
        <v>22</v>
      </c>
    </row>
    <row r="9" spans="1:23" ht="103.5" customHeight="1" thickBot="1" x14ac:dyDescent="0.35">
      <c r="A9" s="276"/>
      <c r="B9" s="278"/>
      <c r="C9" s="278"/>
      <c r="D9" s="278"/>
      <c r="E9" s="278"/>
      <c r="F9" s="276"/>
      <c r="G9" s="2" t="s">
        <v>23</v>
      </c>
      <c r="H9" s="3" t="s">
        <v>31</v>
      </c>
      <c r="I9" s="2" t="s">
        <v>23</v>
      </c>
      <c r="J9" s="3" t="s">
        <v>31</v>
      </c>
      <c r="K9" s="2" t="s">
        <v>23</v>
      </c>
      <c r="L9" s="3" t="s">
        <v>31</v>
      </c>
      <c r="M9" s="2" t="s">
        <v>23</v>
      </c>
      <c r="N9" s="3" t="s">
        <v>31</v>
      </c>
      <c r="O9" s="2" t="s">
        <v>25</v>
      </c>
      <c r="P9" s="3" t="s">
        <v>31</v>
      </c>
      <c r="Q9" s="2" t="s">
        <v>23</v>
      </c>
      <c r="R9" s="2" t="s">
        <v>24</v>
      </c>
      <c r="S9" s="278"/>
      <c r="T9" s="278"/>
      <c r="U9" s="278"/>
      <c r="V9" s="278"/>
      <c r="W9" s="278"/>
    </row>
    <row r="10" spans="1:23" x14ac:dyDescent="0.3">
      <c r="A10" s="231"/>
      <c r="B10" s="232"/>
      <c r="C10" s="233"/>
      <c r="D10" s="187"/>
      <c r="E10" s="234"/>
      <c r="F10" s="187"/>
      <c r="G10" s="235"/>
      <c r="H10" s="236"/>
      <c r="I10" s="235"/>
      <c r="J10" s="237"/>
      <c r="K10" s="238"/>
      <c r="L10" s="237"/>
      <c r="M10" s="239" t="str">
        <f>IF(OR(G10="",I10="",K10=""),"",(IF(AND(K10&gt;0,K10&lt;6),1,(((IF(AND(K10&gt;5,K10&lt;11),2,((IF((AND(K10&gt;10,K10&lt;16)),3,(IF(AND(K10&gt;15,K10&lt;21),4,(IF(AND(K10&gt;20,K10&lt;26),5,""))))))))))))))</f>
        <v/>
      </c>
      <c r="N10" s="240" t="str">
        <f>IF(OR(H10="",J10="",L10=""),"",(IF(AND(L10&gt;0,L10&lt;6),1,(((IF(AND(L10&gt;5,L10&lt;11),2,((IF((AND(L10&gt;10,L10&lt;16)),3,(IF(AND(L10&gt;15,L10&lt;21),4,(IF(AND(L10&gt;20,L10&lt;26),5,""))))))))))))))</f>
        <v/>
      </c>
      <c r="O10" s="239" t="str">
        <f t="shared" ref="O10:O20" si="0">IF(G10&lt;&gt;"",G10*I10*M10,"")</f>
        <v/>
      </c>
      <c r="P10" s="240" t="str">
        <f t="shared" ref="P10:P20" si="1">IF(H10&lt;&gt;"",H10*J10*N10,"")</f>
        <v/>
      </c>
      <c r="Q10" s="241" t="str">
        <f t="shared" ref="Q10:Q31" si="2">IF(O10&lt;&gt;"",O10*30,"")</f>
        <v/>
      </c>
      <c r="R10" s="242" t="str">
        <f t="shared" ref="R10:R31" si="3">IF(P10&lt;&gt;"",P10*30,"")</f>
        <v/>
      </c>
      <c r="S10" s="243"/>
      <c r="T10" s="244"/>
      <c r="U10" s="245">
        <f>IF(S10&gt;R10,R10,IF(S10&gt;Q10,Q10,S10))</f>
        <v>0</v>
      </c>
      <c r="V10" s="246">
        <f>IF(U10-T10&gt;0,0,((U10-T10)*(-1)))</f>
        <v>0</v>
      </c>
      <c r="W10" s="233"/>
    </row>
    <row r="11" spans="1:23" x14ac:dyDescent="0.3">
      <c r="A11" s="184"/>
      <c r="B11" s="185"/>
      <c r="C11" s="186"/>
      <c r="D11" s="188"/>
      <c r="E11" s="190"/>
      <c r="F11" s="189"/>
      <c r="G11" s="192"/>
      <c r="H11" s="194"/>
      <c r="I11" s="192"/>
      <c r="J11" s="196"/>
      <c r="K11" s="37"/>
      <c r="L11" s="196"/>
      <c r="M11" s="198" t="str">
        <f t="shared" ref="M11:M31" si="4">IF(OR(G11="",I11="",K11=""),"",(IF(AND(K11&gt;0,K11&lt;6),1,(((IF(AND(K11&gt;5,K11&lt;11),2,((IF((AND(K11&gt;10,K11&lt;16)),3,(IF(AND(K11&gt;15,K11&lt;21),4,(IF(AND(K11&gt;20,K11&lt;26),5,""))))))))))))))</f>
        <v/>
      </c>
      <c r="N11" s="200" t="str">
        <f t="shared" ref="N11:N20" si="5">IF(OR(H11="",J11="",L11=""),"",(IF(AND(L11&gt;0,L11&lt;6),1,(((IF(AND(L11&gt;5,L11&lt;11),2,((IF((AND(L11&gt;10,L11&lt;16)),3,(IF(AND(L11&gt;15,L11&lt;21),4,(IF(AND(L11&gt;20,L11&lt;26),5,""))))))))))))))</f>
        <v/>
      </c>
      <c r="O11" s="198" t="str">
        <f t="shared" si="0"/>
        <v/>
      </c>
      <c r="P11" s="200" t="str">
        <f t="shared" si="1"/>
        <v/>
      </c>
      <c r="Q11" s="202" t="str">
        <f t="shared" si="2"/>
        <v/>
      </c>
      <c r="R11" s="207" t="str">
        <f t="shared" si="3"/>
        <v/>
      </c>
      <c r="S11" s="211"/>
      <c r="T11" s="216"/>
      <c r="U11" s="214">
        <f>IF(S11&gt;R11,R11,IF(S11&gt;Q11,Q11,S11))</f>
        <v>0</v>
      </c>
      <c r="V11" s="218">
        <f>IF(U11-T11&gt;0,0,((U11-T11)*(-1)))</f>
        <v>0</v>
      </c>
      <c r="W11" s="186"/>
    </row>
    <row r="12" spans="1:23" x14ac:dyDescent="0.3">
      <c r="A12" s="184"/>
      <c r="B12" s="185"/>
      <c r="C12" s="186"/>
      <c r="D12" s="188"/>
      <c r="E12" s="190"/>
      <c r="F12" s="188"/>
      <c r="G12" s="191"/>
      <c r="H12" s="193"/>
      <c r="I12" s="191"/>
      <c r="J12" s="195"/>
      <c r="K12" s="36"/>
      <c r="L12" s="195"/>
      <c r="M12" s="197" t="str">
        <f t="shared" si="4"/>
        <v/>
      </c>
      <c r="N12" s="199" t="str">
        <f t="shared" si="5"/>
        <v/>
      </c>
      <c r="O12" s="197" t="str">
        <f t="shared" si="0"/>
        <v/>
      </c>
      <c r="P12" s="199" t="str">
        <f t="shared" si="1"/>
        <v/>
      </c>
      <c r="Q12" s="201" t="str">
        <f t="shared" si="2"/>
        <v/>
      </c>
      <c r="R12" s="206" t="str">
        <f t="shared" si="3"/>
        <v/>
      </c>
      <c r="S12" s="210"/>
      <c r="T12" s="215"/>
      <c r="U12" s="214">
        <f t="shared" ref="U12:U31" si="6">IF(S12&gt;R12,R12,IF(S12&gt;Q12,Q12,S12))</f>
        <v>0</v>
      </c>
      <c r="V12" s="218">
        <f>IF(U12-T12&gt;0,0,((U12-T12)*(-1)))</f>
        <v>0</v>
      </c>
      <c r="W12" s="186"/>
    </row>
    <row r="13" spans="1:23" x14ac:dyDescent="0.3">
      <c r="A13" s="184"/>
      <c r="B13" s="185"/>
      <c r="C13" s="186"/>
      <c r="D13" s="188"/>
      <c r="E13" s="190"/>
      <c r="F13" s="188"/>
      <c r="G13" s="191"/>
      <c r="H13" s="193"/>
      <c r="I13" s="191"/>
      <c r="J13" s="195"/>
      <c r="K13" s="36"/>
      <c r="L13" s="195"/>
      <c r="M13" s="197" t="str">
        <f t="shared" si="4"/>
        <v/>
      </c>
      <c r="N13" s="199" t="str">
        <f t="shared" si="5"/>
        <v/>
      </c>
      <c r="O13" s="197" t="str">
        <f t="shared" si="0"/>
        <v/>
      </c>
      <c r="P13" s="199" t="str">
        <f t="shared" si="1"/>
        <v/>
      </c>
      <c r="Q13" s="201" t="str">
        <f t="shared" si="2"/>
        <v/>
      </c>
      <c r="R13" s="206" t="str">
        <f t="shared" si="3"/>
        <v/>
      </c>
      <c r="S13" s="210"/>
      <c r="T13" s="215"/>
      <c r="U13" s="214">
        <f t="shared" si="6"/>
        <v>0</v>
      </c>
      <c r="V13" s="218">
        <f t="shared" ref="V13:V30" si="7">IF(U13-T13&gt;0,0,((U13-T13)*(-1)))</f>
        <v>0</v>
      </c>
      <c r="W13" s="186"/>
    </row>
    <row r="14" spans="1:23" x14ac:dyDescent="0.3">
      <c r="A14" s="184"/>
      <c r="B14" s="185"/>
      <c r="C14" s="186"/>
      <c r="D14" s="188"/>
      <c r="E14" s="190"/>
      <c r="F14" s="188"/>
      <c r="G14" s="191"/>
      <c r="H14" s="193"/>
      <c r="I14" s="191"/>
      <c r="J14" s="195"/>
      <c r="K14" s="36"/>
      <c r="L14" s="195"/>
      <c r="M14" s="197" t="str">
        <f t="shared" si="4"/>
        <v/>
      </c>
      <c r="N14" s="199" t="str">
        <f t="shared" si="5"/>
        <v/>
      </c>
      <c r="O14" s="197" t="str">
        <f t="shared" si="0"/>
        <v/>
      </c>
      <c r="P14" s="199" t="str">
        <f t="shared" si="1"/>
        <v/>
      </c>
      <c r="Q14" s="201" t="str">
        <f t="shared" si="2"/>
        <v/>
      </c>
      <c r="R14" s="206" t="str">
        <f t="shared" si="3"/>
        <v/>
      </c>
      <c r="S14" s="210"/>
      <c r="T14" s="215"/>
      <c r="U14" s="214">
        <f t="shared" si="6"/>
        <v>0</v>
      </c>
      <c r="V14" s="218">
        <f t="shared" si="7"/>
        <v>0</v>
      </c>
      <c r="W14" s="186"/>
    </row>
    <row r="15" spans="1:23" x14ac:dyDescent="0.3">
      <c r="A15" s="184"/>
      <c r="B15" s="185"/>
      <c r="C15" s="186"/>
      <c r="D15" s="188"/>
      <c r="E15" s="190"/>
      <c r="F15" s="188"/>
      <c r="G15" s="191"/>
      <c r="H15" s="193"/>
      <c r="I15" s="191"/>
      <c r="J15" s="195"/>
      <c r="K15" s="36"/>
      <c r="L15" s="195"/>
      <c r="M15" s="197" t="str">
        <f t="shared" si="4"/>
        <v/>
      </c>
      <c r="N15" s="199" t="str">
        <f t="shared" si="5"/>
        <v/>
      </c>
      <c r="O15" s="197" t="str">
        <f t="shared" si="0"/>
        <v/>
      </c>
      <c r="P15" s="199" t="str">
        <f t="shared" si="1"/>
        <v/>
      </c>
      <c r="Q15" s="201" t="str">
        <f t="shared" si="2"/>
        <v/>
      </c>
      <c r="R15" s="206" t="str">
        <f t="shared" si="3"/>
        <v/>
      </c>
      <c r="S15" s="210"/>
      <c r="T15" s="215"/>
      <c r="U15" s="214">
        <f t="shared" si="6"/>
        <v>0</v>
      </c>
      <c r="V15" s="218">
        <f t="shared" si="7"/>
        <v>0</v>
      </c>
      <c r="W15" s="186"/>
    </row>
    <row r="16" spans="1:23" x14ac:dyDescent="0.3">
      <c r="A16" s="184"/>
      <c r="B16" s="185"/>
      <c r="C16" s="186"/>
      <c r="D16" s="188"/>
      <c r="E16" s="190"/>
      <c r="F16" s="188"/>
      <c r="G16" s="191"/>
      <c r="H16" s="193"/>
      <c r="I16" s="191"/>
      <c r="J16" s="195"/>
      <c r="K16" s="36"/>
      <c r="L16" s="195"/>
      <c r="M16" s="197" t="str">
        <f t="shared" si="4"/>
        <v/>
      </c>
      <c r="N16" s="199" t="str">
        <f t="shared" si="5"/>
        <v/>
      </c>
      <c r="O16" s="197" t="str">
        <f t="shared" si="0"/>
        <v/>
      </c>
      <c r="P16" s="199" t="str">
        <f t="shared" si="1"/>
        <v/>
      </c>
      <c r="Q16" s="201" t="str">
        <f t="shared" si="2"/>
        <v/>
      </c>
      <c r="R16" s="206" t="str">
        <f t="shared" si="3"/>
        <v/>
      </c>
      <c r="S16" s="210"/>
      <c r="T16" s="215"/>
      <c r="U16" s="214">
        <f t="shared" si="6"/>
        <v>0</v>
      </c>
      <c r="V16" s="218">
        <f t="shared" si="7"/>
        <v>0</v>
      </c>
      <c r="W16" s="186"/>
    </row>
    <row r="17" spans="1:23" x14ac:dyDescent="0.3">
      <c r="A17" s="184"/>
      <c r="B17" s="185"/>
      <c r="C17" s="186"/>
      <c r="D17" s="188"/>
      <c r="E17" s="190"/>
      <c r="F17" s="188"/>
      <c r="G17" s="191"/>
      <c r="H17" s="193"/>
      <c r="I17" s="191"/>
      <c r="J17" s="195"/>
      <c r="K17" s="36"/>
      <c r="L17" s="195"/>
      <c r="M17" s="197" t="str">
        <f t="shared" si="4"/>
        <v/>
      </c>
      <c r="N17" s="199" t="str">
        <f t="shared" si="5"/>
        <v/>
      </c>
      <c r="O17" s="197" t="str">
        <f t="shared" si="0"/>
        <v/>
      </c>
      <c r="P17" s="199" t="str">
        <f t="shared" si="1"/>
        <v/>
      </c>
      <c r="Q17" s="201" t="str">
        <f t="shared" si="2"/>
        <v/>
      </c>
      <c r="R17" s="206" t="str">
        <f t="shared" si="3"/>
        <v/>
      </c>
      <c r="S17" s="210"/>
      <c r="T17" s="215"/>
      <c r="U17" s="214">
        <f t="shared" si="6"/>
        <v>0</v>
      </c>
      <c r="V17" s="218">
        <f t="shared" si="7"/>
        <v>0</v>
      </c>
      <c r="W17" s="186"/>
    </row>
    <row r="18" spans="1:23" x14ac:dyDescent="0.3">
      <c r="A18" s="184"/>
      <c r="B18" s="185"/>
      <c r="C18" s="186"/>
      <c r="D18" s="188"/>
      <c r="E18" s="190"/>
      <c r="F18" s="188"/>
      <c r="G18" s="191"/>
      <c r="H18" s="193"/>
      <c r="I18" s="191"/>
      <c r="J18" s="195"/>
      <c r="K18" s="36"/>
      <c r="L18" s="195"/>
      <c r="M18" s="197" t="str">
        <f t="shared" si="4"/>
        <v/>
      </c>
      <c r="N18" s="199" t="str">
        <f t="shared" si="5"/>
        <v/>
      </c>
      <c r="O18" s="197" t="str">
        <f t="shared" si="0"/>
        <v/>
      </c>
      <c r="P18" s="199" t="str">
        <f t="shared" si="1"/>
        <v/>
      </c>
      <c r="Q18" s="201" t="str">
        <f t="shared" si="2"/>
        <v/>
      </c>
      <c r="R18" s="206" t="str">
        <f t="shared" si="3"/>
        <v/>
      </c>
      <c r="S18" s="210"/>
      <c r="T18" s="215"/>
      <c r="U18" s="214">
        <f t="shared" si="6"/>
        <v>0</v>
      </c>
      <c r="V18" s="218">
        <f t="shared" si="7"/>
        <v>0</v>
      </c>
      <c r="W18" s="186"/>
    </row>
    <row r="19" spans="1:23" x14ac:dyDescent="0.3">
      <c r="A19" s="184"/>
      <c r="B19" s="185"/>
      <c r="C19" s="186"/>
      <c r="D19" s="188"/>
      <c r="E19" s="190"/>
      <c r="F19" s="188"/>
      <c r="G19" s="191"/>
      <c r="H19" s="193"/>
      <c r="I19" s="191"/>
      <c r="J19" s="195"/>
      <c r="K19" s="36"/>
      <c r="L19" s="195"/>
      <c r="M19" s="197" t="str">
        <f t="shared" si="4"/>
        <v/>
      </c>
      <c r="N19" s="199" t="str">
        <f t="shared" si="5"/>
        <v/>
      </c>
      <c r="O19" s="197" t="str">
        <f t="shared" si="0"/>
        <v/>
      </c>
      <c r="P19" s="199" t="str">
        <f t="shared" si="1"/>
        <v/>
      </c>
      <c r="Q19" s="201" t="str">
        <f t="shared" si="2"/>
        <v/>
      </c>
      <c r="R19" s="206" t="str">
        <f t="shared" si="3"/>
        <v/>
      </c>
      <c r="S19" s="210"/>
      <c r="T19" s="215"/>
      <c r="U19" s="214">
        <f t="shared" si="6"/>
        <v>0</v>
      </c>
      <c r="V19" s="218">
        <f t="shared" si="7"/>
        <v>0</v>
      </c>
      <c r="W19" s="186"/>
    </row>
    <row r="20" spans="1:23" x14ac:dyDescent="0.3">
      <c r="A20" s="184"/>
      <c r="B20" s="185"/>
      <c r="C20" s="186"/>
      <c r="D20" s="188"/>
      <c r="E20" s="190"/>
      <c r="F20" s="188"/>
      <c r="G20" s="191"/>
      <c r="H20" s="193"/>
      <c r="I20" s="191"/>
      <c r="J20" s="195"/>
      <c r="K20" s="36"/>
      <c r="L20" s="195"/>
      <c r="M20" s="197" t="str">
        <f t="shared" si="4"/>
        <v/>
      </c>
      <c r="N20" s="199" t="str">
        <f t="shared" si="5"/>
        <v/>
      </c>
      <c r="O20" s="197" t="str">
        <f t="shared" si="0"/>
        <v/>
      </c>
      <c r="P20" s="199" t="str">
        <f t="shared" si="1"/>
        <v/>
      </c>
      <c r="Q20" s="201" t="str">
        <f t="shared" si="2"/>
        <v/>
      </c>
      <c r="R20" s="206" t="str">
        <f t="shared" si="3"/>
        <v/>
      </c>
      <c r="S20" s="210"/>
      <c r="T20" s="215"/>
      <c r="U20" s="214">
        <f t="shared" si="6"/>
        <v>0</v>
      </c>
      <c r="V20" s="218">
        <f t="shared" si="7"/>
        <v>0</v>
      </c>
      <c r="W20" s="186"/>
    </row>
    <row r="21" spans="1:23" x14ac:dyDescent="0.3">
      <c r="A21" s="184"/>
      <c r="B21" s="185"/>
      <c r="C21" s="186"/>
      <c r="D21" s="188"/>
      <c r="E21" s="190"/>
      <c r="F21" s="188"/>
      <c r="G21" s="191"/>
      <c r="H21" s="193"/>
      <c r="I21" s="191"/>
      <c r="J21" s="195"/>
      <c r="K21" s="36"/>
      <c r="L21" s="195"/>
      <c r="M21" s="197" t="str">
        <f t="shared" si="4"/>
        <v/>
      </c>
      <c r="N21" s="199" t="str">
        <f t="shared" ref="N21:N29" si="8">IF(OR(H21="",J21="",L21=""),"",(IF(AND(L21&gt;0,L21&lt;6),1,(((IF(AND(L21&gt;5,L21&lt;11),2,((IF((AND(L21&gt;10,L21&lt;16)),3,(IF(AND(L21&gt;15,L21&lt;21),4,(IF(AND(L21&gt;20,L21&lt;26),5,""))))))))))))))</f>
        <v/>
      </c>
      <c r="O21" s="197" t="str">
        <f t="shared" ref="O21:O29" si="9">IF(G21&lt;&gt;"",G21*I21*M21,"")</f>
        <v/>
      </c>
      <c r="P21" s="199" t="str">
        <f t="shared" ref="P21:P29" si="10">IF(H21&lt;&gt;"",H21*J21*N21,"")</f>
        <v/>
      </c>
      <c r="Q21" s="201" t="str">
        <f t="shared" si="2"/>
        <v/>
      </c>
      <c r="R21" s="206" t="str">
        <f t="shared" si="3"/>
        <v/>
      </c>
      <c r="S21" s="210"/>
      <c r="T21" s="215"/>
      <c r="U21" s="214">
        <f t="shared" si="6"/>
        <v>0</v>
      </c>
      <c r="V21" s="218">
        <f t="shared" si="7"/>
        <v>0</v>
      </c>
      <c r="W21" s="186"/>
    </row>
    <row r="22" spans="1:23" x14ac:dyDescent="0.3">
      <c r="A22" s="184"/>
      <c r="B22" s="185"/>
      <c r="C22" s="186"/>
      <c r="D22" s="188"/>
      <c r="E22" s="190"/>
      <c r="F22" s="188"/>
      <c r="G22" s="191"/>
      <c r="H22" s="193"/>
      <c r="I22" s="191"/>
      <c r="J22" s="195"/>
      <c r="K22" s="36"/>
      <c r="L22" s="195"/>
      <c r="M22" s="197" t="str">
        <f t="shared" si="4"/>
        <v/>
      </c>
      <c r="N22" s="199" t="str">
        <f t="shared" si="8"/>
        <v/>
      </c>
      <c r="O22" s="197" t="str">
        <f t="shared" si="9"/>
        <v/>
      </c>
      <c r="P22" s="199" t="str">
        <f t="shared" si="10"/>
        <v/>
      </c>
      <c r="Q22" s="201" t="str">
        <f t="shared" si="2"/>
        <v/>
      </c>
      <c r="R22" s="206" t="str">
        <f t="shared" si="3"/>
        <v/>
      </c>
      <c r="S22" s="210"/>
      <c r="T22" s="215"/>
      <c r="U22" s="214">
        <f t="shared" si="6"/>
        <v>0</v>
      </c>
      <c r="V22" s="218">
        <f t="shared" si="7"/>
        <v>0</v>
      </c>
      <c r="W22" s="186"/>
    </row>
    <row r="23" spans="1:23" x14ac:dyDescent="0.3">
      <c r="A23" s="184"/>
      <c r="B23" s="185"/>
      <c r="C23" s="186"/>
      <c r="D23" s="188"/>
      <c r="E23" s="190"/>
      <c r="F23" s="188"/>
      <c r="G23" s="191"/>
      <c r="H23" s="193"/>
      <c r="I23" s="191"/>
      <c r="J23" s="195"/>
      <c r="K23" s="36"/>
      <c r="L23" s="195"/>
      <c r="M23" s="197" t="str">
        <f t="shared" si="4"/>
        <v/>
      </c>
      <c r="N23" s="199" t="str">
        <f t="shared" si="8"/>
        <v/>
      </c>
      <c r="O23" s="197" t="str">
        <f t="shared" si="9"/>
        <v/>
      </c>
      <c r="P23" s="199" t="str">
        <f t="shared" si="10"/>
        <v/>
      </c>
      <c r="Q23" s="201" t="str">
        <f t="shared" si="2"/>
        <v/>
      </c>
      <c r="R23" s="206" t="str">
        <f t="shared" si="3"/>
        <v/>
      </c>
      <c r="S23" s="210"/>
      <c r="T23" s="215"/>
      <c r="U23" s="214">
        <f t="shared" si="6"/>
        <v>0</v>
      </c>
      <c r="V23" s="218">
        <f t="shared" si="7"/>
        <v>0</v>
      </c>
      <c r="W23" s="186"/>
    </row>
    <row r="24" spans="1:23" x14ac:dyDescent="0.3">
      <c r="A24" s="184"/>
      <c r="B24" s="185"/>
      <c r="C24" s="186"/>
      <c r="D24" s="188"/>
      <c r="E24" s="190"/>
      <c r="F24" s="188"/>
      <c r="G24" s="191"/>
      <c r="H24" s="193"/>
      <c r="I24" s="191"/>
      <c r="J24" s="195"/>
      <c r="K24" s="36"/>
      <c r="L24" s="195"/>
      <c r="M24" s="197" t="str">
        <f t="shared" si="4"/>
        <v/>
      </c>
      <c r="N24" s="199" t="str">
        <f t="shared" si="8"/>
        <v/>
      </c>
      <c r="O24" s="197" t="str">
        <f t="shared" si="9"/>
        <v/>
      </c>
      <c r="P24" s="199" t="str">
        <f t="shared" si="10"/>
        <v/>
      </c>
      <c r="Q24" s="201" t="str">
        <f t="shared" si="2"/>
        <v/>
      </c>
      <c r="R24" s="206" t="str">
        <f t="shared" si="3"/>
        <v/>
      </c>
      <c r="S24" s="210"/>
      <c r="T24" s="215"/>
      <c r="U24" s="214">
        <f t="shared" si="6"/>
        <v>0</v>
      </c>
      <c r="V24" s="218">
        <f t="shared" si="7"/>
        <v>0</v>
      </c>
      <c r="W24" s="186"/>
    </row>
    <row r="25" spans="1:23" x14ac:dyDescent="0.3">
      <c r="A25" s="184"/>
      <c r="B25" s="185"/>
      <c r="C25" s="186"/>
      <c r="D25" s="188"/>
      <c r="E25" s="190"/>
      <c r="F25" s="188"/>
      <c r="G25" s="191"/>
      <c r="H25" s="193"/>
      <c r="I25" s="191"/>
      <c r="J25" s="195"/>
      <c r="K25" s="36"/>
      <c r="L25" s="195"/>
      <c r="M25" s="197" t="str">
        <f t="shared" si="4"/>
        <v/>
      </c>
      <c r="N25" s="199" t="str">
        <f t="shared" si="8"/>
        <v/>
      </c>
      <c r="O25" s="197" t="str">
        <f t="shared" si="9"/>
        <v/>
      </c>
      <c r="P25" s="199" t="str">
        <f t="shared" si="10"/>
        <v/>
      </c>
      <c r="Q25" s="201" t="str">
        <f t="shared" si="2"/>
        <v/>
      </c>
      <c r="R25" s="206" t="str">
        <f t="shared" si="3"/>
        <v/>
      </c>
      <c r="S25" s="210"/>
      <c r="T25" s="215"/>
      <c r="U25" s="214">
        <f t="shared" si="6"/>
        <v>0</v>
      </c>
      <c r="V25" s="218">
        <f t="shared" si="7"/>
        <v>0</v>
      </c>
      <c r="W25" s="186"/>
    </row>
    <row r="26" spans="1:23" x14ac:dyDescent="0.3">
      <c r="A26" s="184"/>
      <c r="B26" s="185"/>
      <c r="C26" s="186"/>
      <c r="D26" s="188"/>
      <c r="E26" s="190"/>
      <c r="F26" s="188"/>
      <c r="G26" s="191"/>
      <c r="H26" s="193"/>
      <c r="I26" s="191"/>
      <c r="J26" s="195"/>
      <c r="K26" s="36"/>
      <c r="L26" s="195"/>
      <c r="M26" s="197" t="str">
        <f t="shared" si="4"/>
        <v/>
      </c>
      <c r="N26" s="199" t="str">
        <f t="shared" si="8"/>
        <v/>
      </c>
      <c r="O26" s="197" t="str">
        <f t="shared" si="9"/>
        <v/>
      </c>
      <c r="P26" s="199" t="str">
        <f t="shared" si="10"/>
        <v/>
      </c>
      <c r="Q26" s="201" t="str">
        <f t="shared" si="2"/>
        <v/>
      </c>
      <c r="R26" s="206" t="str">
        <f t="shared" si="3"/>
        <v/>
      </c>
      <c r="S26" s="210"/>
      <c r="T26" s="215"/>
      <c r="U26" s="214">
        <f t="shared" si="6"/>
        <v>0</v>
      </c>
      <c r="V26" s="218">
        <f t="shared" si="7"/>
        <v>0</v>
      </c>
      <c r="W26" s="186"/>
    </row>
    <row r="27" spans="1:23" x14ac:dyDescent="0.3">
      <c r="A27" s="184"/>
      <c r="B27" s="185"/>
      <c r="C27" s="186"/>
      <c r="D27" s="188"/>
      <c r="E27" s="190"/>
      <c r="F27" s="188"/>
      <c r="G27" s="191"/>
      <c r="H27" s="193"/>
      <c r="I27" s="191"/>
      <c r="J27" s="195"/>
      <c r="K27" s="36"/>
      <c r="L27" s="195"/>
      <c r="M27" s="197" t="str">
        <f t="shared" si="4"/>
        <v/>
      </c>
      <c r="N27" s="199" t="str">
        <f t="shared" si="8"/>
        <v/>
      </c>
      <c r="O27" s="197" t="str">
        <f t="shared" si="9"/>
        <v/>
      </c>
      <c r="P27" s="199" t="str">
        <f t="shared" si="10"/>
        <v/>
      </c>
      <c r="Q27" s="201" t="str">
        <f t="shared" si="2"/>
        <v/>
      </c>
      <c r="R27" s="206" t="str">
        <f t="shared" si="3"/>
        <v/>
      </c>
      <c r="S27" s="210"/>
      <c r="T27" s="215"/>
      <c r="U27" s="214">
        <f t="shared" si="6"/>
        <v>0</v>
      </c>
      <c r="V27" s="218">
        <f t="shared" si="7"/>
        <v>0</v>
      </c>
      <c r="W27" s="186"/>
    </row>
    <row r="28" spans="1:23" x14ac:dyDescent="0.3">
      <c r="A28" s="184"/>
      <c r="B28" s="185"/>
      <c r="C28" s="186"/>
      <c r="D28" s="188"/>
      <c r="E28" s="190"/>
      <c r="F28" s="188"/>
      <c r="G28" s="191"/>
      <c r="H28" s="193"/>
      <c r="I28" s="191"/>
      <c r="J28" s="195"/>
      <c r="K28" s="36"/>
      <c r="L28" s="195"/>
      <c r="M28" s="197" t="str">
        <f t="shared" si="4"/>
        <v/>
      </c>
      <c r="N28" s="199" t="str">
        <f t="shared" si="8"/>
        <v/>
      </c>
      <c r="O28" s="197" t="str">
        <f t="shared" si="9"/>
        <v/>
      </c>
      <c r="P28" s="199" t="str">
        <f t="shared" si="10"/>
        <v/>
      </c>
      <c r="Q28" s="201" t="str">
        <f t="shared" si="2"/>
        <v/>
      </c>
      <c r="R28" s="206" t="str">
        <f t="shared" si="3"/>
        <v/>
      </c>
      <c r="S28" s="210"/>
      <c r="T28" s="215"/>
      <c r="U28" s="214">
        <f t="shared" si="6"/>
        <v>0</v>
      </c>
      <c r="V28" s="218">
        <f t="shared" si="7"/>
        <v>0</v>
      </c>
      <c r="W28" s="186"/>
    </row>
    <row r="29" spans="1:23" x14ac:dyDescent="0.3">
      <c r="A29" s="184"/>
      <c r="B29" s="185"/>
      <c r="C29" s="186"/>
      <c r="D29" s="188"/>
      <c r="E29" s="190"/>
      <c r="F29" s="188"/>
      <c r="G29" s="191"/>
      <c r="H29" s="193"/>
      <c r="I29" s="191"/>
      <c r="J29" s="195"/>
      <c r="K29" s="36"/>
      <c r="L29" s="195"/>
      <c r="M29" s="197" t="str">
        <f t="shared" si="4"/>
        <v/>
      </c>
      <c r="N29" s="199" t="str">
        <f t="shared" si="8"/>
        <v/>
      </c>
      <c r="O29" s="197" t="str">
        <f t="shared" si="9"/>
        <v/>
      </c>
      <c r="P29" s="199" t="str">
        <f t="shared" si="10"/>
        <v/>
      </c>
      <c r="Q29" s="201" t="str">
        <f t="shared" si="2"/>
        <v/>
      </c>
      <c r="R29" s="206" t="str">
        <f t="shared" si="3"/>
        <v/>
      </c>
      <c r="S29" s="210"/>
      <c r="T29" s="215"/>
      <c r="U29" s="214">
        <f t="shared" si="6"/>
        <v>0</v>
      </c>
      <c r="V29" s="218">
        <f t="shared" si="7"/>
        <v>0</v>
      </c>
      <c r="W29" s="186"/>
    </row>
    <row r="30" spans="1:23" x14ac:dyDescent="0.3">
      <c r="A30" s="184"/>
      <c r="B30" s="185"/>
      <c r="C30" s="186"/>
      <c r="D30" s="188"/>
      <c r="E30" s="190"/>
      <c r="F30" s="188"/>
      <c r="G30" s="191"/>
      <c r="H30" s="193"/>
      <c r="I30" s="191"/>
      <c r="J30" s="195"/>
      <c r="K30" s="36"/>
      <c r="L30" s="195"/>
      <c r="M30" s="197" t="str">
        <f t="shared" si="4"/>
        <v/>
      </c>
      <c r="N30" s="199" t="str">
        <f t="shared" ref="N30" si="11">IF(OR(H30="",J30="",L30=""),"",(IF(AND(L30&gt;0,L30&lt;6),1,(((IF(AND(L30&gt;5,L30&lt;11),2,((IF((AND(L30&gt;10,L30&lt;16)),3,(IF(AND(L30&gt;15,L30&lt;21),4,(IF(AND(L30&gt;20,L30&lt;26),5,""))))))))))))))</f>
        <v/>
      </c>
      <c r="O30" s="197" t="str">
        <f t="shared" ref="O30" si="12">IF(G30&lt;&gt;"",G30*I30*M30,"")</f>
        <v/>
      </c>
      <c r="P30" s="199" t="str">
        <f t="shared" ref="P30" si="13">IF(H30&lt;&gt;"",H30*J30*N30,"")</f>
        <v/>
      </c>
      <c r="Q30" s="201" t="str">
        <f t="shared" si="2"/>
        <v/>
      </c>
      <c r="R30" s="206" t="str">
        <f t="shared" si="3"/>
        <v/>
      </c>
      <c r="S30" s="210"/>
      <c r="T30" s="215"/>
      <c r="U30" s="214">
        <f t="shared" si="6"/>
        <v>0</v>
      </c>
      <c r="V30" s="218">
        <f t="shared" si="7"/>
        <v>0</v>
      </c>
      <c r="W30" s="186"/>
    </row>
    <row r="31" spans="1:23" ht="17.25" thickBot="1" x14ac:dyDescent="0.35">
      <c r="A31" s="220"/>
      <c r="B31" s="221"/>
      <c r="C31" s="222"/>
      <c r="D31" s="223"/>
      <c r="E31" s="224"/>
      <c r="F31" s="223"/>
      <c r="G31" s="225"/>
      <c r="H31" s="226"/>
      <c r="I31" s="225"/>
      <c r="J31" s="227"/>
      <c r="K31" s="228"/>
      <c r="L31" s="227"/>
      <c r="M31" s="229" t="str">
        <f t="shared" si="4"/>
        <v/>
      </c>
      <c r="N31" s="230" t="str">
        <f t="shared" ref="N31" si="14">IF(OR(H31="",J31="",L31=""),"",(IF(AND(L31&gt;0,L31&lt;6),1,(((IF(AND(L31&gt;5,L31&lt;11),2,((IF((AND(L31&gt;10,L31&lt;16)),3,(IF(AND(L31&gt;15,L31&lt;21),4,(IF(AND(L31&gt;20,L31&lt;26),5,""))))))))))))))</f>
        <v/>
      </c>
      <c r="O31" s="229" t="str">
        <f t="shared" ref="O31:P31" si="15">IF(G31&lt;&gt;"",G31*I31*M31,"")</f>
        <v/>
      </c>
      <c r="P31" s="230" t="str">
        <f t="shared" si="15"/>
        <v/>
      </c>
      <c r="Q31" s="203" t="str">
        <f t="shared" si="2"/>
        <v/>
      </c>
      <c r="R31" s="208" t="str">
        <f t="shared" si="3"/>
        <v/>
      </c>
      <c r="S31" s="212"/>
      <c r="T31" s="217"/>
      <c r="U31" s="214">
        <f t="shared" si="6"/>
        <v>0</v>
      </c>
      <c r="V31" s="218">
        <f>IF(U31-T31&gt;0,0,((U31-T31)*(-1)))</f>
        <v>0</v>
      </c>
      <c r="W31" s="186"/>
    </row>
    <row r="32" spans="1:23" ht="17.25" thickBot="1" x14ac:dyDescent="0.35">
      <c r="A32" s="4"/>
      <c r="B32" s="5"/>
      <c r="C32" s="5"/>
      <c r="D32" s="6"/>
      <c r="E32" s="5"/>
      <c r="F32" s="5"/>
      <c r="G32" s="5"/>
      <c r="H32" s="5"/>
      <c r="I32" s="5"/>
      <c r="J32" s="5"/>
      <c r="K32" s="5"/>
      <c r="L32" s="5"/>
      <c r="M32" s="7"/>
      <c r="N32" s="7"/>
      <c r="O32" s="7"/>
      <c r="P32" s="8" t="s">
        <v>26</v>
      </c>
      <c r="Q32" s="204">
        <f>SUM(Q10:Q31)</f>
        <v>0</v>
      </c>
      <c r="R32" s="209">
        <f t="shared" ref="R32:U32" si="16">SUM(R10:R31)</f>
        <v>0</v>
      </c>
      <c r="S32" s="213">
        <f t="shared" si="16"/>
        <v>0</v>
      </c>
      <c r="T32" s="209">
        <f>SUM(T10:T31)</f>
        <v>0</v>
      </c>
      <c r="U32" s="205">
        <f t="shared" si="16"/>
        <v>0</v>
      </c>
      <c r="V32" s="34">
        <f>SUM(V10:V31)</f>
        <v>0</v>
      </c>
      <c r="W32" s="219"/>
    </row>
  </sheetData>
  <sheetProtection algorithmName="SHA-512" hashValue="983ph5DdN2I1TAFln4PV3nU7Lb6AlDoCSBy9TzWJ+sBMGmhERfYi472EECYMVTfpuRiSNEJ1XkipQKymxfia2w==" saltValue="jpf9u0afqYNNoabMJfWRZg==" spinCount="100000" sheet="1" objects="1" scenarios="1"/>
  <mergeCells count="27">
    <mergeCell ref="O8:P8"/>
    <mergeCell ref="I8:J8"/>
    <mergeCell ref="K8:L8"/>
    <mergeCell ref="M8:N8"/>
    <mergeCell ref="W8:W9"/>
    <mergeCell ref="Q8:R8"/>
    <mergeCell ref="S8:S9"/>
    <mergeCell ref="T8:T9"/>
    <mergeCell ref="U8:U9"/>
    <mergeCell ref="V8:V9"/>
    <mergeCell ref="A5:C5"/>
    <mergeCell ref="G5:H5"/>
    <mergeCell ref="A8:A9"/>
    <mergeCell ref="B8:B9"/>
    <mergeCell ref="C8:C9"/>
    <mergeCell ref="D8:D9"/>
    <mergeCell ref="E8:E9"/>
    <mergeCell ref="F8:F9"/>
    <mergeCell ref="G8:H8"/>
    <mergeCell ref="D5:E5"/>
    <mergeCell ref="A1:C4"/>
    <mergeCell ref="E1:F1"/>
    <mergeCell ref="G1:H1"/>
    <mergeCell ref="E2:F2"/>
    <mergeCell ref="G2:H4"/>
    <mergeCell ref="E3:F3"/>
    <mergeCell ref="E4:F4"/>
  </mergeCells>
  <conditionalFormatting sqref="N10:N31">
    <cfRule type="expression" dxfId="7" priority="52">
      <formula>L10&gt;F10*5</formula>
    </cfRule>
    <cfRule type="expression" dxfId="6" priority="53">
      <formula>L10&gt;#REF!*5</formula>
    </cfRule>
  </conditionalFormatting>
  <conditionalFormatting sqref="P10:P31">
    <cfRule type="expression" dxfId="5" priority="54">
      <formula>L10&gt;F10*5</formula>
    </cfRule>
    <cfRule type="expression" dxfId="4" priority="55">
      <formula>L10&gt;#REF!*5</formula>
    </cfRule>
  </conditionalFormatting>
  <pageMargins left="0.23622047244094491" right="0.23622047244094491" top="0.74803149606299213" bottom="0.74803149606299213" header="0.31496062992125984" footer="0.31496062992125984"/>
  <pageSetup paperSize="9" scale="60" fitToHeight="0" pageOrder="overThenDown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zoomScale="70" zoomScaleNormal="70" workbookViewId="0">
      <pane xSplit="1" ySplit="9" topLeftCell="B42" activePane="bottomRight" state="frozen"/>
      <selection pane="topRight" activeCell="B1" sqref="B1"/>
      <selection pane="bottomLeft" activeCell="A10" sqref="A10"/>
      <selection pane="bottomRight" activeCell="E8" sqref="E8:E9"/>
    </sheetView>
  </sheetViews>
  <sheetFormatPr baseColWidth="10" defaultRowHeight="16.5" x14ac:dyDescent="0.3"/>
  <cols>
    <col min="1" max="1" width="6.75" customWidth="1"/>
    <col min="2" max="2" width="18.625" bestFit="1" customWidth="1"/>
    <col min="3" max="3" width="20.875" customWidth="1"/>
    <col min="4" max="4" width="36.375" bestFit="1" customWidth="1"/>
    <col min="5" max="6" width="23.25" customWidth="1"/>
    <col min="7" max="9" width="7.25" customWidth="1"/>
    <col min="10" max="11" width="7.375" customWidth="1"/>
    <col min="12" max="14" width="7.25" customWidth="1"/>
    <col min="15" max="15" width="9.75" customWidth="1"/>
    <col min="16" max="16" width="8.125" customWidth="1"/>
    <col min="17" max="17" width="16.125" customWidth="1"/>
    <col min="18" max="18" width="15.625" customWidth="1"/>
    <col min="19" max="19" width="19.5" customWidth="1"/>
    <col min="20" max="20" width="17.25" customWidth="1"/>
    <col min="21" max="21" width="19.875" customWidth="1"/>
    <col min="22" max="22" width="16.25" customWidth="1"/>
    <col min="23" max="23" width="30.875" customWidth="1"/>
  </cols>
  <sheetData>
    <row r="1" spans="1:23" x14ac:dyDescent="0.3">
      <c r="A1" s="247" t="s">
        <v>0</v>
      </c>
      <c r="B1" s="285"/>
      <c r="C1" s="286"/>
      <c r="D1" s="1" t="s">
        <v>1</v>
      </c>
      <c r="E1" s="256" t="str">
        <f>IF('Maßnahmen einzeilig'!E1:F1&lt;&gt;"",'Maßnahmen einzeilig'!E1:F1,"")</f>
        <v/>
      </c>
      <c r="F1" s="257"/>
      <c r="G1" s="258" t="s">
        <v>2</v>
      </c>
      <c r="H1" s="259"/>
    </row>
    <row r="2" spans="1:23" x14ac:dyDescent="0.3">
      <c r="A2" s="287"/>
      <c r="B2" s="288"/>
      <c r="C2" s="289"/>
      <c r="D2" s="1" t="s">
        <v>3</v>
      </c>
      <c r="E2" s="260" t="str">
        <f>IF('Maßnahmen einzeilig'!E2:F2&lt;&gt;"",'Maßnahmen einzeilig'!E2:F2,"")</f>
        <v/>
      </c>
      <c r="F2" s="261"/>
      <c r="G2" s="262" t="str">
        <f>IF('Maßnahmen einzeilig'!G2:H4&lt;&gt;0,'Maßnahmen einzeilig'!G2:H4,"")</f>
        <v/>
      </c>
      <c r="H2" s="263"/>
    </row>
    <row r="3" spans="1:23" x14ac:dyDescent="0.3">
      <c r="A3" s="287"/>
      <c r="B3" s="288"/>
      <c r="C3" s="289"/>
      <c r="D3" s="1" t="s">
        <v>4</v>
      </c>
      <c r="E3" s="260" t="str">
        <f>IF('Maßnahmen einzeilig'!E3:F3&lt;&gt;"",'Maßnahmen einzeilig'!E3:F3,"")</f>
        <v/>
      </c>
      <c r="F3" s="261"/>
      <c r="G3" s="264"/>
      <c r="H3" s="265"/>
    </row>
    <row r="4" spans="1:23" x14ac:dyDescent="0.3">
      <c r="A4" s="290"/>
      <c r="B4" s="291"/>
      <c r="C4" s="292"/>
      <c r="D4" s="1" t="s">
        <v>5</v>
      </c>
      <c r="E4" s="268" t="str">
        <f>IF('Maßnahmen einzeilig'!E4:F4&lt;&gt;"",'Maßnahmen einzeilig'!E4:F4,"")</f>
        <v/>
      </c>
      <c r="F4" s="269"/>
      <c r="G4" s="266"/>
      <c r="H4" s="267"/>
    </row>
    <row r="5" spans="1:23" ht="27.6" customHeight="1" x14ac:dyDescent="0.3">
      <c r="A5" s="270" t="s">
        <v>6</v>
      </c>
      <c r="B5" s="271"/>
      <c r="C5" s="272"/>
      <c r="D5" s="280" t="str">
        <f>IF('Maßnahmen einzeilig'!D5:F5&lt;&gt;"",'Maßnahmen einzeilig'!D5:F5,"")</f>
        <v/>
      </c>
      <c r="E5" s="281"/>
      <c r="F5" s="50" t="s">
        <v>7</v>
      </c>
      <c r="G5" s="273"/>
      <c r="H5" s="274"/>
    </row>
    <row r="6" spans="1:23" ht="16.899999999999999" customHeight="1" thickBot="1" x14ac:dyDescent="0.35"/>
    <row r="7" spans="1:23" ht="17.25" hidden="1" thickBot="1" x14ac:dyDescent="0.35"/>
    <row r="8" spans="1:23" ht="136.15" customHeight="1" thickBot="1" x14ac:dyDescent="0.35">
      <c r="A8" s="275" t="s">
        <v>8</v>
      </c>
      <c r="B8" s="277" t="s">
        <v>9</v>
      </c>
      <c r="C8" s="277" t="s">
        <v>10</v>
      </c>
      <c r="D8" s="277" t="s">
        <v>11</v>
      </c>
      <c r="E8" s="277" t="s">
        <v>36</v>
      </c>
      <c r="F8" s="277" t="s">
        <v>33</v>
      </c>
      <c r="G8" s="279" t="s">
        <v>12</v>
      </c>
      <c r="H8" s="279"/>
      <c r="I8" s="282" t="s">
        <v>13</v>
      </c>
      <c r="J8" s="282"/>
      <c r="K8" s="282" t="s">
        <v>14</v>
      </c>
      <c r="L8" s="282"/>
      <c r="M8" s="284" t="s">
        <v>15</v>
      </c>
      <c r="N8" s="284"/>
      <c r="O8" s="282" t="s">
        <v>16</v>
      </c>
      <c r="P8" s="283"/>
      <c r="Q8" s="282" t="s">
        <v>17</v>
      </c>
      <c r="R8" s="282"/>
      <c r="S8" s="277" t="s">
        <v>18</v>
      </c>
      <c r="T8" s="277" t="s">
        <v>30</v>
      </c>
      <c r="U8" s="277" t="s">
        <v>20</v>
      </c>
      <c r="V8" s="277" t="s">
        <v>21</v>
      </c>
      <c r="W8" s="277" t="s">
        <v>22</v>
      </c>
    </row>
    <row r="9" spans="1:23" ht="46.5" customHeight="1" thickBot="1" x14ac:dyDescent="0.35">
      <c r="A9" s="276"/>
      <c r="B9" s="278"/>
      <c r="C9" s="278"/>
      <c r="D9" s="278"/>
      <c r="E9" s="293"/>
      <c r="F9" s="294"/>
      <c r="G9" s="2" t="s">
        <v>23</v>
      </c>
      <c r="H9" s="3" t="s">
        <v>31</v>
      </c>
      <c r="I9" s="2" t="s">
        <v>23</v>
      </c>
      <c r="J9" s="3" t="s">
        <v>31</v>
      </c>
      <c r="K9" s="2" t="s">
        <v>23</v>
      </c>
      <c r="L9" s="3" t="s">
        <v>31</v>
      </c>
      <c r="M9" s="2" t="s">
        <v>23</v>
      </c>
      <c r="N9" s="3" t="s">
        <v>31</v>
      </c>
      <c r="O9" s="2" t="s">
        <v>25</v>
      </c>
      <c r="P9" s="3" t="s">
        <v>31</v>
      </c>
      <c r="Q9" s="2" t="s">
        <v>23</v>
      </c>
      <c r="R9" s="2" t="s">
        <v>24</v>
      </c>
      <c r="S9" s="278"/>
      <c r="T9" s="278"/>
      <c r="U9" s="278"/>
      <c r="V9" s="278"/>
      <c r="W9" s="278"/>
    </row>
    <row r="10" spans="1:23" s="11" customFormat="1" ht="17.25" thickBot="1" x14ac:dyDescent="0.35">
      <c r="A10" s="302"/>
      <c r="B10" s="303"/>
      <c r="C10" s="302"/>
      <c r="D10" s="301"/>
      <c r="E10" s="172"/>
      <c r="F10" s="162"/>
      <c r="G10" s="51"/>
      <c r="H10" s="61"/>
      <c r="I10" s="38"/>
      <c r="J10" s="61"/>
      <c r="K10" s="38"/>
      <c r="L10" s="61"/>
      <c r="M10" s="70" t="str">
        <f t="shared" ref="M10:M17" si="0">IF(OR(G10="",I10="",K10=""),"",(IF(AND(K10&gt;0,K10&lt;6),1,(((IF(AND(K10&gt;5,K10&lt;11),2,((IF((AND(K10&gt;10,K10&lt;16)),3,(IF(AND(K10&gt;15,K10&lt;21),4,(IF(AND(K10&gt;20,K10&lt;26),5,""))))))))))))))</f>
        <v/>
      </c>
      <c r="N10" s="80" t="str">
        <f t="shared" ref="N10:N25" si="1">IF(OR(H10="",J10="",L10=""),"",(IF(AND(L10&gt;0,L10&lt;6),1,(((IF(AND(L10&gt;5,L10&lt;11),2,((IF((AND(L10&gt;10,L10&lt;16)),3,(IF(AND(L10&gt;15,L10&lt;21),4,(IF(AND(L10&gt;20,L10&lt;26),5,""))))))))))))))</f>
        <v/>
      </c>
      <c r="O10" s="70" t="str">
        <f t="shared" ref="O10:O25" si="2">IF(G10&lt;&gt;"",G10*I10*M10,"")</f>
        <v/>
      </c>
      <c r="P10" s="80" t="str">
        <f t="shared" ref="P10:P25" si="3">IF(H10&lt;&gt;"",H10*J10*N10,"")</f>
        <v/>
      </c>
      <c r="Q10" s="91" t="str">
        <f t="shared" ref="Q10:R12" si="4">IF(O10&lt;&gt;"",O10*30,"")</f>
        <v/>
      </c>
      <c r="R10" s="103" t="str">
        <f t="shared" si="4"/>
        <v/>
      </c>
      <c r="S10" s="115"/>
      <c r="T10" s="125"/>
      <c r="U10" s="137"/>
      <c r="V10" s="149"/>
      <c r="W10" s="295"/>
    </row>
    <row r="11" spans="1:23" s="11" customFormat="1" ht="15.75" customHeight="1" thickBot="1" x14ac:dyDescent="0.35">
      <c r="A11" s="302"/>
      <c r="B11" s="303"/>
      <c r="C11" s="302"/>
      <c r="D11" s="301"/>
      <c r="E11" s="173"/>
      <c r="F11" s="163"/>
      <c r="G11" s="52"/>
      <c r="H11" s="62"/>
      <c r="I11" s="39"/>
      <c r="J11" s="62"/>
      <c r="K11" s="39"/>
      <c r="L11" s="62"/>
      <c r="M11" s="71" t="str">
        <f t="shared" si="0"/>
        <v/>
      </c>
      <c r="N11" s="81" t="str">
        <f t="shared" si="1"/>
        <v/>
      </c>
      <c r="O11" s="71" t="str">
        <f t="shared" si="2"/>
        <v/>
      </c>
      <c r="P11" s="81" t="str">
        <f t="shared" si="3"/>
        <v/>
      </c>
      <c r="Q11" s="91" t="str">
        <f t="shared" si="4"/>
        <v/>
      </c>
      <c r="R11" s="104" t="str">
        <f t="shared" si="4"/>
        <v/>
      </c>
      <c r="S11" s="116"/>
      <c r="T11" s="126"/>
      <c r="U11" s="138"/>
      <c r="V11" s="150"/>
      <c r="W11" s="296"/>
    </row>
    <row r="12" spans="1:23" s="11" customFormat="1" ht="15.75" customHeight="1" thickBot="1" x14ac:dyDescent="0.35">
      <c r="A12" s="302"/>
      <c r="B12" s="303"/>
      <c r="C12" s="302"/>
      <c r="D12" s="301"/>
      <c r="E12" s="174"/>
      <c r="F12" s="164"/>
      <c r="G12" s="53"/>
      <c r="H12" s="63"/>
      <c r="I12" s="45"/>
      <c r="J12" s="63"/>
      <c r="K12" s="45"/>
      <c r="L12" s="63"/>
      <c r="M12" s="71" t="str">
        <f t="shared" ref="M12" si="5">IF(OR(G12="",I12="",K12=""),"",(IF(AND(K12&gt;0,K12&lt;6),1,(((IF(AND(K12&gt;5,K12&lt;11),2,((IF((AND(K12&gt;10,K12&lt;16)),3,(IF(AND(K12&gt;15,K12&lt;21),4,(IF(AND(K12&gt;20,K12&lt;26),5,""))))))))))))))</f>
        <v/>
      </c>
      <c r="N12" s="81" t="str">
        <f t="shared" ref="N12" si="6">IF(OR(H12="",J12="",L12=""),"",(IF(AND(L12&gt;0,L12&lt;6),1,(((IF(AND(L12&gt;5,L12&lt;11),2,((IF((AND(L12&gt;10,L12&lt;16)),3,(IF(AND(L12&gt;15,L12&lt;21),4,(IF(AND(L12&gt;20,L12&lt;26),5,""))))))))))))))</f>
        <v/>
      </c>
      <c r="O12" s="71" t="str">
        <f t="shared" ref="O12" si="7">IF(G12&lt;&gt;"",G12*I12*M12,"")</f>
        <v/>
      </c>
      <c r="P12" s="81" t="str">
        <f t="shared" ref="P12" si="8">IF(H12&lt;&gt;"",H12*J12*N12,"")</f>
        <v/>
      </c>
      <c r="Q12" s="91" t="str">
        <f t="shared" si="4"/>
        <v/>
      </c>
      <c r="R12" s="104" t="str">
        <f t="shared" ref="R12" si="9">IF(P12&lt;&gt;"",P12*30,"")</f>
        <v/>
      </c>
      <c r="S12" s="117"/>
      <c r="T12" s="126"/>
      <c r="U12" s="138"/>
      <c r="V12" s="150"/>
      <c r="W12" s="296"/>
    </row>
    <row r="13" spans="1:23" s="11" customFormat="1" ht="17.25" thickBot="1" x14ac:dyDescent="0.35">
      <c r="A13" s="302"/>
      <c r="B13" s="303"/>
      <c r="C13" s="302"/>
      <c r="D13" s="301"/>
      <c r="E13" s="175"/>
      <c r="F13" s="165"/>
      <c r="G13" s="48"/>
      <c r="H13" s="44"/>
      <c r="I13" s="60"/>
      <c r="J13" s="44"/>
      <c r="K13" s="60"/>
      <c r="L13" s="44"/>
      <c r="M13" s="49"/>
      <c r="N13" s="82"/>
      <c r="O13" s="49"/>
      <c r="P13" s="82"/>
      <c r="Q13" s="92">
        <f>SUM(Q10:Q12)</f>
        <v>0</v>
      </c>
      <c r="R13" s="105">
        <f>SUM(R10:R12)</f>
        <v>0</v>
      </c>
      <c r="S13" s="92">
        <f>SUM(S10:S12)</f>
        <v>0</v>
      </c>
      <c r="T13" s="127"/>
      <c r="U13" s="139">
        <f>IF(S13&gt;R13,R13,IF(S13&gt;Q13,Q13,S13))</f>
        <v>0</v>
      </c>
      <c r="V13" s="151">
        <f>IF(U13-T13&gt;0,0,((U13-T13)*(-1)))</f>
        <v>0</v>
      </c>
      <c r="W13" s="297"/>
    </row>
    <row r="14" spans="1:23" s="12" customFormat="1" ht="17.25" thickBot="1" x14ac:dyDescent="0.35">
      <c r="A14" s="304"/>
      <c r="B14" s="306"/>
      <c r="C14" s="304"/>
      <c r="D14" s="305"/>
      <c r="E14" s="176"/>
      <c r="F14" s="166"/>
      <c r="G14" s="54"/>
      <c r="H14" s="64"/>
      <c r="I14" s="41"/>
      <c r="J14" s="64"/>
      <c r="K14" s="41"/>
      <c r="L14" s="64"/>
      <c r="M14" s="72" t="str">
        <f t="shared" si="0"/>
        <v/>
      </c>
      <c r="N14" s="83" t="str">
        <f t="shared" si="1"/>
        <v/>
      </c>
      <c r="O14" s="72" t="str">
        <f t="shared" si="2"/>
        <v/>
      </c>
      <c r="P14" s="83" t="str">
        <f t="shared" si="3"/>
        <v/>
      </c>
      <c r="Q14" s="93" t="str">
        <f t="shared" ref="Q14:R16" si="10">IF(O14&lt;&gt;"",O14*30,"")</f>
        <v/>
      </c>
      <c r="R14" s="106" t="str">
        <f t="shared" si="10"/>
        <v/>
      </c>
      <c r="S14" s="118"/>
      <c r="T14" s="128" t="s">
        <v>27</v>
      </c>
      <c r="U14" s="140" t="s">
        <v>27</v>
      </c>
      <c r="V14" s="152"/>
      <c r="W14" s="298"/>
    </row>
    <row r="15" spans="1:23" s="12" customFormat="1" ht="17.25" thickBot="1" x14ac:dyDescent="0.35">
      <c r="A15" s="304"/>
      <c r="B15" s="306"/>
      <c r="C15" s="304"/>
      <c r="D15" s="305"/>
      <c r="E15" s="177"/>
      <c r="F15" s="167"/>
      <c r="G15" s="55"/>
      <c r="H15" s="65"/>
      <c r="I15" s="46"/>
      <c r="J15" s="65"/>
      <c r="K15" s="46"/>
      <c r="L15" s="65"/>
      <c r="M15" s="73" t="str">
        <f t="shared" ref="M15" si="11">IF(OR(G15="",I15="",K15=""),"",(IF(AND(K15&gt;0,K15&lt;6),1,(((IF(AND(K15&gt;5,K15&lt;11),2,((IF((AND(K15&gt;10,K15&lt;16)),3,(IF(AND(K15&gt;15,K15&lt;21),4,(IF(AND(K15&gt;20,K15&lt;26),5,""))))))))))))))</f>
        <v/>
      </c>
      <c r="N15" s="84" t="str">
        <f t="shared" ref="N15" si="12">IF(OR(H15="",J15="",L15=""),"",(IF(AND(L15&gt;0,L15&lt;6),1,(((IF(AND(L15&gt;5,L15&lt;11),2,((IF((AND(L15&gt;10,L15&lt;16)),3,(IF(AND(L15&gt;15,L15&lt;21),4,(IF(AND(L15&gt;20,L15&lt;26),5,""))))))))))))))</f>
        <v/>
      </c>
      <c r="O15" s="73" t="str">
        <f t="shared" ref="O15" si="13">IF(G15&lt;&gt;"",G15*I15*M15,"")</f>
        <v/>
      </c>
      <c r="P15" s="84" t="str">
        <f t="shared" ref="P15" si="14">IF(H15&lt;&gt;"",H15*J15*N15,"")</f>
        <v/>
      </c>
      <c r="Q15" s="94" t="str">
        <f t="shared" ref="Q15" si="15">IF(O15&lt;&gt;"",O15*30,"")</f>
        <v/>
      </c>
      <c r="R15" s="107" t="str">
        <f t="shared" ref="R15" si="16">IF(P15&lt;&gt;"",P15*30,"")</f>
        <v/>
      </c>
      <c r="S15" s="119"/>
      <c r="T15" s="129" t="s">
        <v>27</v>
      </c>
      <c r="U15" s="141" t="s">
        <v>27</v>
      </c>
      <c r="V15" s="153"/>
      <c r="W15" s="299"/>
    </row>
    <row r="16" spans="1:23" s="12" customFormat="1" ht="15.75" customHeight="1" thickBot="1" x14ac:dyDescent="0.35">
      <c r="A16" s="304"/>
      <c r="B16" s="306"/>
      <c r="C16" s="304"/>
      <c r="D16" s="305"/>
      <c r="E16" s="178"/>
      <c r="F16" s="168"/>
      <c r="G16" s="56"/>
      <c r="H16" s="66"/>
      <c r="I16" s="42"/>
      <c r="J16" s="66"/>
      <c r="K16" s="42"/>
      <c r="L16" s="66"/>
      <c r="M16" s="74" t="str">
        <f t="shared" si="0"/>
        <v/>
      </c>
      <c r="N16" s="85" t="str">
        <f t="shared" si="1"/>
        <v/>
      </c>
      <c r="O16" s="74" t="str">
        <f t="shared" si="2"/>
        <v/>
      </c>
      <c r="P16" s="85" t="str">
        <f t="shared" si="3"/>
        <v/>
      </c>
      <c r="Q16" s="95" t="str">
        <f t="shared" si="10"/>
        <v/>
      </c>
      <c r="R16" s="107" t="str">
        <f t="shared" si="10"/>
        <v/>
      </c>
      <c r="S16" s="120"/>
      <c r="T16" s="130" t="s">
        <v>27</v>
      </c>
      <c r="U16" s="142" t="s">
        <v>27</v>
      </c>
      <c r="V16" s="154"/>
      <c r="W16" s="299"/>
    </row>
    <row r="17" spans="1:23" s="12" customFormat="1" ht="17.25" thickBot="1" x14ac:dyDescent="0.35">
      <c r="A17" s="304"/>
      <c r="B17" s="306"/>
      <c r="C17" s="304"/>
      <c r="D17" s="305"/>
      <c r="E17" s="179"/>
      <c r="F17" s="169"/>
      <c r="G17" s="57"/>
      <c r="H17" s="67"/>
      <c r="I17" s="43"/>
      <c r="J17" s="67"/>
      <c r="K17" s="43"/>
      <c r="L17" s="67"/>
      <c r="M17" s="75" t="str">
        <f t="shared" si="0"/>
        <v/>
      </c>
      <c r="N17" s="86" t="str">
        <f t="shared" si="1"/>
        <v/>
      </c>
      <c r="O17" s="75" t="str">
        <f t="shared" si="2"/>
        <v/>
      </c>
      <c r="P17" s="86" t="str">
        <f t="shared" si="3"/>
        <v/>
      </c>
      <c r="Q17" s="96">
        <f>SUM(Q14:Q16)</f>
        <v>0</v>
      </c>
      <c r="R17" s="108">
        <f>SUM(R14:R16)</f>
        <v>0</v>
      </c>
      <c r="S17" s="96">
        <f t="shared" ref="S17" si="17">SUM(S14:S16)</f>
        <v>0</v>
      </c>
      <c r="T17" s="131"/>
      <c r="U17" s="143">
        <f>IF(S17&gt;R17,R17,IF(S17&gt;Q17,Q17,S17))</f>
        <v>0</v>
      </c>
      <c r="V17" s="155">
        <f>IF(U17-T17&gt;0,0,((U17-T17)*(-1)))</f>
        <v>0</v>
      </c>
      <c r="W17" s="300"/>
    </row>
    <row r="18" spans="1:23" s="11" customFormat="1" ht="17.25" thickBot="1" x14ac:dyDescent="0.35">
      <c r="A18" s="302"/>
      <c r="B18" s="303"/>
      <c r="C18" s="302"/>
      <c r="D18" s="301"/>
      <c r="E18" s="172"/>
      <c r="F18" s="162"/>
      <c r="G18" s="51"/>
      <c r="H18" s="61"/>
      <c r="I18" s="38"/>
      <c r="J18" s="61"/>
      <c r="K18" s="38"/>
      <c r="L18" s="61"/>
      <c r="M18" s="70" t="str">
        <f>IF(OR(G18="",I18="",K18=""),"",(IF(AND(K18&gt;0,K18&lt;6),1,(((IF(AND(K18&gt;5,K18&lt;11),2,((IF((AND(K18&gt;10,K18&lt;16)),3,(IF(AND(K18&gt;15,L&lt;21),4,(IF(AND(K18&gt;20,K18&lt;26),5,""))))))))))))))</f>
        <v/>
      </c>
      <c r="N18" s="80" t="str">
        <f t="shared" si="1"/>
        <v/>
      </c>
      <c r="O18" s="70" t="str">
        <f t="shared" si="2"/>
        <v/>
      </c>
      <c r="P18" s="80" t="str">
        <f t="shared" si="3"/>
        <v/>
      </c>
      <c r="Q18" s="97" t="str">
        <f t="shared" ref="Q18:R20" si="18">IF(O18&lt;&gt;"",O18*30,"")</f>
        <v/>
      </c>
      <c r="R18" s="103" t="str">
        <f t="shared" si="18"/>
        <v/>
      </c>
      <c r="S18" s="115"/>
      <c r="T18" s="125" t="s">
        <v>27</v>
      </c>
      <c r="U18" s="137" t="s">
        <v>27</v>
      </c>
      <c r="V18" s="149"/>
      <c r="W18" s="295"/>
    </row>
    <row r="19" spans="1:23" s="11" customFormat="1" ht="17.25" thickBot="1" x14ac:dyDescent="0.35">
      <c r="A19" s="302"/>
      <c r="B19" s="303"/>
      <c r="C19" s="302"/>
      <c r="D19" s="301"/>
      <c r="E19" s="180"/>
      <c r="F19" s="170"/>
      <c r="G19" s="58"/>
      <c r="H19" s="68"/>
      <c r="I19" s="47"/>
      <c r="J19" s="68"/>
      <c r="K19" s="47"/>
      <c r="L19" s="68"/>
      <c r="M19" s="76"/>
      <c r="N19" s="87"/>
      <c r="O19" s="76"/>
      <c r="P19" s="87"/>
      <c r="Q19" s="98"/>
      <c r="R19" s="104"/>
      <c r="S19" s="121"/>
      <c r="T19" s="132"/>
      <c r="U19" s="144"/>
      <c r="V19" s="156"/>
      <c r="W19" s="296"/>
    </row>
    <row r="20" spans="1:23" s="11" customFormat="1" ht="15.75" customHeight="1" thickBot="1" x14ac:dyDescent="0.35">
      <c r="A20" s="302"/>
      <c r="B20" s="303"/>
      <c r="C20" s="302"/>
      <c r="D20" s="301"/>
      <c r="E20" s="173"/>
      <c r="F20" s="163"/>
      <c r="G20" s="52"/>
      <c r="H20" s="62"/>
      <c r="I20" s="39"/>
      <c r="J20" s="62"/>
      <c r="K20" s="39"/>
      <c r="L20" s="62"/>
      <c r="M20" s="71" t="str">
        <f>IF(OR(G20="",I20="",K20=""),"",(IF(AND(K20&gt;0,K20&lt;6),1,(((IF(AND(K20&gt;5,K20&lt;11),2,((IF((AND(K20&gt;10,K20&lt;16)),3,(IF(AND(K20&gt;15,K20&lt;21),4,(IF(AND(K20&gt;20,K20&lt;26),5,""))))))))))))))</f>
        <v/>
      </c>
      <c r="N20" s="81" t="str">
        <f t="shared" si="1"/>
        <v/>
      </c>
      <c r="O20" s="71" t="str">
        <f t="shared" si="2"/>
        <v/>
      </c>
      <c r="P20" s="81" t="str">
        <f t="shared" si="3"/>
        <v/>
      </c>
      <c r="Q20" s="91" t="str">
        <f t="shared" si="18"/>
        <v/>
      </c>
      <c r="R20" s="104" t="str">
        <f t="shared" si="18"/>
        <v/>
      </c>
      <c r="S20" s="116"/>
      <c r="T20" s="126" t="s">
        <v>27</v>
      </c>
      <c r="U20" s="138" t="s">
        <v>27</v>
      </c>
      <c r="V20" s="150"/>
      <c r="W20" s="296"/>
    </row>
    <row r="21" spans="1:23" s="11" customFormat="1" ht="17.25" thickBot="1" x14ac:dyDescent="0.35">
      <c r="A21" s="302"/>
      <c r="B21" s="303"/>
      <c r="C21" s="302"/>
      <c r="D21" s="301"/>
      <c r="E21" s="181"/>
      <c r="F21" s="171"/>
      <c r="G21" s="59"/>
      <c r="H21" s="69"/>
      <c r="I21" s="40"/>
      <c r="J21" s="69"/>
      <c r="K21" s="40"/>
      <c r="L21" s="69"/>
      <c r="M21" s="77" t="str">
        <f>IF(OR(G21="",I21="",K21=""),"",(IF(AND(K21&gt;0,K21&lt;6),1,(((IF(AND(K21&gt;5,K21&lt;11),2,((IF((AND(K21&gt;10,K21&lt;16)),3,(IF(AND(K21&gt;15,K21&lt;21),4,(IF(AND(K21&gt;20,K21&lt;26),5,""))))))))))))))</f>
        <v/>
      </c>
      <c r="N21" s="88" t="str">
        <f t="shared" si="1"/>
        <v/>
      </c>
      <c r="O21" s="77" t="str">
        <f t="shared" si="2"/>
        <v/>
      </c>
      <c r="P21" s="88" t="str">
        <f t="shared" si="3"/>
        <v/>
      </c>
      <c r="Q21" s="99">
        <f>SUM(Q18:Q20)</f>
        <v>0</v>
      </c>
      <c r="R21" s="109">
        <f t="shared" ref="R21" si="19">SUM(R18:R20)</f>
        <v>0</v>
      </c>
      <c r="S21" s="99">
        <f t="shared" ref="S21" si="20">SUM(S18:S20)</f>
        <v>0</v>
      </c>
      <c r="T21" s="133"/>
      <c r="U21" s="145">
        <f>IF(S21&gt;R21,R21,IF(S21&gt;Q21,Q21,S21))</f>
        <v>0</v>
      </c>
      <c r="V21" s="157">
        <f>IF(U21-T21&gt;0,0,((U21-T21)*(-1)))</f>
        <v>0</v>
      </c>
      <c r="W21" s="297"/>
    </row>
    <row r="22" spans="1:23" s="12" customFormat="1" ht="17.25" thickBot="1" x14ac:dyDescent="0.35">
      <c r="A22" s="304"/>
      <c r="B22" s="306"/>
      <c r="C22" s="304"/>
      <c r="D22" s="305"/>
      <c r="E22" s="176"/>
      <c r="F22" s="166"/>
      <c r="G22" s="54"/>
      <c r="H22" s="64"/>
      <c r="I22" s="41"/>
      <c r="J22" s="64"/>
      <c r="K22" s="41"/>
      <c r="L22" s="64"/>
      <c r="M22" s="78" t="str">
        <f>IF(OR(G22="",I22="",K22=""),"",(IF(AND(K22&gt;0,K22&lt;6),1,(((IF(AND(K22&gt;5,K22&lt;11),2,((IF((AND(K22&gt;10,K22&lt;16)),3,(IF(AND(K22&gt;15,K22&lt;21),4,(IF(AND(K22&gt;20,K22&lt;26),5,""))))))))))))))</f>
        <v/>
      </c>
      <c r="N22" s="89" t="str">
        <f t="shared" si="1"/>
        <v/>
      </c>
      <c r="O22" s="78" t="str">
        <f t="shared" si="2"/>
        <v/>
      </c>
      <c r="P22" s="89" t="str">
        <f t="shared" si="3"/>
        <v/>
      </c>
      <c r="Q22" s="100" t="str">
        <f t="shared" ref="Q22:R24" si="21">IF(O22&lt;&gt;"",O22*30,"")</f>
        <v/>
      </c>
      <c r="R22" s="110" t="str">
        <f t="shared" si="21"/>
        <v/>
      </c>
      <c r="S22" s="122"/>
      <c r="T22" s="134" t="s">
        <v>27</v>
      </c>
      <c r="U22" s="146" t="s">
        <v>27</v>
      </c>
      <c r="V22" s="158"/>
      <c r="W22" s="298"/>
    </row>
    <row r="23" spans="1:23" s="12" customFormat="1" ht="17.25" thickBot="1" x14ac:dyDescent="0.35">
      <c r="A23" s="304"/>
      <c r="B23" s="306"/>
      <c r="C23" s="304"/>
      <c r="D23" s="305"/>
      <c r="E23" s="177"/>
      <c r="F23" s="167"/>
      <c r="G23" s="55"/>
      <c r="H23" s="65"/>
      <c r="I23" s="46"/>
      <c r="J23" s="65"/>
      <c r="K23" s="46"/>
      <c r="L23" s="65"/>
      <c r="M23" s="74" t="str">
        <f>IF(OR(G23="",I23="",K23=""),"",(IF(AND(K23&gt;0,K23&lt;6),1,(((IF(AND(K23&gt;5,K23&lt;11),2,((IF((AND(K23&gt;10,K23&lt;16)),3,(IF(AND(K23&gt;15,K23&lt;21),4,(IF(AND(K23&gt;20,K23&lt;26),5,""))))))))))))))</f>
        <v/>
      </c>
      <c r="N23" s="85" t="str">
        <f t="shared" ref="N23" si="22">IF(OR(H23="",J23="",L23=""),"",(IF(AND(L23&gt;0,L23&lt;6),1,(((IF(AND(L23&gt;5,L23&lt;11),2,((IF((AND(L23&gt;10,L23&lt;16)),3,(IF(AND(L23&gt;15,L23&lt;21),4,(IF(AND(L23&gt;20,L23&lt;26),5,""))))))))))))))</f>
        <v/>
      </c>
      <c r="O23" s="74" t="str">
        <f t="shared" ref="O23" si="23">IF(G23&lt;&gt;"",G23*I23*M23,"")</f>
        <v/>
      </c>
      <c r="P23" s="85" t="str">
        <f t="shared" ref="P23" si="24">IF(H23&lt;&gt;"",H23*J23*N23,"")</f>
        <v/>
      </c>
      <c r="Q23" s="95" t="str">
        <f t="shared" ref="Q23" si="25">IF(O23&lt;&gt;"",O23*30,"")</f>
        <v/>
      </c>
      <c r="R23" s="111" t="str">
        <f t="shared" ref="R23" si="26">IF(P23&lt;&gt;"",P23*30,"")</f>
        <v/>
      </c>
      <c r="S23" s="120"/>
      <c r="T23" s="130" t="s">
        <v>27</v>
      </c>
      <c r="U23" s="142" t="s">
        <v>27</v>
      </c>
      <c r="V23" s="154"/>
      <c r="W23" s="299"/>
    </row>
    <row r="24" spans="1:23" s="12" customFormat="1" ht="15.75" customHeight="1" thickBot="1" x14ac:dyDescent="0.35">
      <c r="A24" s="304"/>
      <c r="B24" s="306"/>
      <c r="C24" s="304"/>
      <c r="D24" s="305"/>
      <c r="E24" s="178"/>
      <c r="F24" s="168"/>
      <c r="G24" s="56"/>
      <c r="H24" s="66"/>
      <c r="I24" s="42"/>
      <c r="J24" s="66"/>
      <c r="K24" s="42"/>
      <c r="L24" s="66"/>
      <c r="M24" s="74" t="str">
        <f>IF(OR(G24="",I24="",K24=""),"",(IF(AND(K24&gt;0,K24&lt;6),1,(((IF(AND(K24&gt;5,K24&lt;11),2,((IF((AND(K24&gt;10,K24&lt;16)),3,(IF(AND(K24&gt;15,K24&lt;21),4,(IF(AND(K24&gt;20,K24&lt;26),5,""))))))))))))))</f>
        <v/>
      </c>
      <c r="N24" s="85" t="str">
        <f t="shared" si="1"/>
        <v/>
      </c>
      <c r="O24" s="74" t="str">
        <f t="shared" si="2"/>
        <v/>
      </c>
      <c r="P24" s="85" t="str">
        <f t="shared" si="3"/>
        <v/>
      </c>
      <c r="Q24" s="95" t="str">
        <f t="shared" si="21"/>
        <v/>
      </c>
      <c r="R24" s="107" t="str">
        <f t="shared" si="21"/>
        <v/>
      </c>
      <c r="S24" s="120"/>
      <c r="T24" s="130" t="s">
        <v>27</v>
      </c>
      <c r="U24" s="142" t="s">
        <v>27</v>
      </c>
      <c r="V24" s="154"/>
      <c r="W24" s="299"/>
    </row>
    <row r="25" spans="1:23" s="12" customFormat="1" ht="17.25" thickBot="1" x14ac:dyDescent="0.35">
      <c r="A25" s="304"/>
      <c r="B25" s="306"/>
      <c r="C25" s="304"/>
      <c r="D25" s="305"/>
      <c r="E25" s="179"/>
      <c r="F25" s="169"/>
      <c r="G25" s="57"/>
      <c r="H25" s="67"/>
      <c r="I25" s="43"/>
      <c r="J25" s="67"/>
      <c r="K25" s="43"/>
      <c r="L25" s="67"/>
      <c r="M25" s="75" t="str">
        <f>IF(OR(G25="",I25="",K25=""),"",(IF(AND(K25&gt;0,K25&lt;6),1,(((IF(AND(K25&gt;5,K25&lt;11),2,((IF((AND(K25&gt;10,K25&lt;16)),3,(IF(AND(K25&gt;15,K26&lt;21),4,(IF(AND(K25&gt;20,K25&lt;26),5,""))))))))))))))</f>
        <v/>
      </c>
      <c r="N25" s="86" t="str">
        <f t="shared" si="1"/>
        <v/>
      </c>
      <c r="O25" s="75" t="str">
        <f t="shared" si="2"/>
        <v/>
      </c>
      <c r="P25" s="86" t="str">
        <f t="shared" si="3"/>
        <v/>
      </c>
      <c r="Q25" s="96">
        <f>SUM(Q22:Q24)</f>
        <v>0</v>
      </c>
      <c r="R25" s="108">
        <f t="shared" ref="R25" si="27">SUM(R22:R24)</f>
        <v>0</v>
      </c>
      <c r="S25" s="96">
        <f t="shared" ref="S25" si="28">SUM(S22:S24)</f>
        <v>0</v>
      </c>
      <c r="T25" s="131"/>
      <c r="U25" s="143">
        <f>IF(S25&gt;R25,R25,IF(S25&gt;Q25,Q25,S25))</f>
        <v>0</v>
      </c>
      <c r="V25" s="155">
        <f>IF(U25-T25&gt;0,0,((U25-T25)*(-1)))</f>
        <v>0</v>
      </c>
      <c r="W25" s="300"/>
    </row>
    <row r="26" spans="1:23" s="11" customFormat="1" ht="17.25" thickBot="1" x14ac:dyDescent="0.35">
      <c r="A26" s="302"/>
      <c r="B26" s="303"/>
      <c r="C26" s="302"/>
      <c r="D26" s="301"/>
      <c r="E26" s="172"/>
      <c r="F26" s="162"/>
      <c r="G26" s="51"/>
      <c r="H26" s="61"/>
      <c r="I26" s="38"/>
      <c r="J26" s="61"/>
      <c r="K26" s="38"/>
      <c r="L26" s="61"/>
      <c r="M26" s="79" t="str">
        <f t="shared" ref="M26:M57" si="29">IF(OR(G26="",I26="",K26=""),"",(IF(AND(K26&gt;0,K26&lt;6),1,(((IF(AND(K26&gt;5,K26&lt;11),2,((IF((AND(K26&gt;10,K26&lt;16)),3,(IF(AND(K26&gt;15,K26&lt;21),4,(IF(AND(K26&gt;20,K26&lt;26),5,""))))))))))))))</f>
        <v/>
      </c>
      <c r="N26" s="90" t="str">
        <f t="shared" ref="N26:N33" si="30">IF(OR(H26="",J26="",L26=""),"",(IF(AND(L26&gt;0,L26&lt;6),1,(((IF(AND(L26&gt;5,L26&lt;11),2,((IF((AND(L26&gt;10,L26&lt;16)),3,(IF(AND(L26&gt;15,L26&lt;21),4,(IF(AND(L26&gt;20,L26&lt;26),5,""))))))))))))))</f>
        <v/>
      </c>
      <c r="O26" s="79" t="str">
        <f t="shared" ref="O26:O33" si="31">IF(G26&lt;&gt;"",G26*I26*M26,"")</f>
        <v/>
      </c>
      <c r="P26" s="90" t="str">
        <f t="shared" ref="P26:P33" si="32">IF(H26&lt;&gt;"",H26*J26*N26,"")</f>
        <v/>
      </c>
      <c r="Q26" s="101" t="str">
        <f t="shared" ref="Q26:R28" si="33">IF(O26&lt;&gt;"",O26*30,"")</f>
        <v/>
      </c>
      <c r="R26" s="112" t="str">
        <f t="shared" si="33"/>
        <v/>
      </c>
      <c r="S26" s="123"/>
      <c r="T26" s="135" t="s">
        <v>27</v>
      </c>
      <c r="U26" s="147" t="s">
        <v>27</v>
      </c>
      <c r="V26" s="159"/>
      <c r="W26" s="295"/>
    </row>
    <row r="27" spans="1:23" s="11" customFormat="1" ht="17.25" thickBot="1" x14ac:dyDescent="0.35">
      <c r="A27" s="302"/>
      <c r="B27" s="303"/>
      <c r="C27" s="302"/>
      <c r="D27" s="301"/>
      <c r="E27" s="180"/>
      <c r="F27" s="170"/>
      <c r="G27" s="58"/>
      <c r="H27" s="68"/>
      <c r="I27" s="47"/>
      <c r="J27" s="68"/>
      <c r="K27" s="47"/>
      <c r="L27" s="68"/>
      <c r="M27" s="71" t="str">
        <f t="shared" ref="M27" si="34">IF(OR(G27="",I27="",K27=""),"",(IF(AND(K27&gt;0,K27&lt;6),1,(((IF(AND(K27&gt;5,K27&lt;11),2,((IF((AND(K27&gt;10,K27&lt;16)),3,(IF(AND(K27&gt;15,K27&lt;21),4,(IF(AND(K27&gt;20,K27&lt;26),5,""))))))))))))))</f>
        <v/>
      </c>
      <c r="N27" s="81" t="str">
        <f t="shared" ref="N27" si="35">IF(OR(H27="",J27="",L27=""),"",(IF(AND(L27&gt;0,L27&lt;6),1,(((IF(AND(L27&gt;5,L27&lt;11),2,((IF((AND(L27&gt;10,L27&lt;16)),3,(IF(AND(L27&gt;15,L27&lt;21),4,(IF(AND(L27&gt;20,L27&lt;26),5,""))))))))))))))</f>
        <v/>
      </c>
      <c r="O27" s="71" t="str">
        <f t="shared" ref="O27" si="36">IF(G27&lt;&gt;"",G27*I27*M27,"")</f>
        <v/>
      </c>
      <c r="P27" s="81" t="str">
        <f t="shared" ref="P27" si="37">IF(H27&lt;&gt;"",H27*J27*N27,"")</f>
        <v/>
      </c>
      <c r="Q27" s="91" t="str">
        <f t="shared" ref="Q27" si="38">IF(O27&lt;&gt;"",O27*30,"")</f>
        <v/>
      </c>
      <c r="R27" s="113" t="str">
        <f t="shared" ref="R27" si="39">IF(P27&lt;&gt;"",P27*30,"")</f>
        <v/>
      </c>
      <c r="S27" s="116"/>
      <c r="T27" s="126" t="s">
        <v>27</v>
      </c>
      <c r="U27" s="138" t="s">
        <v>27</v>
      </c>
      <c r="V27" s="150"/>
      <c r="W27" s="296"/>
    </row>
    <row r="28" spans="1:23" s="11" customFormat="1" ht="15.75" customHeight="1" thickBot="1" x14ac:dyDescent="0.35">
      <c r="A28" s="302"/>
      <c r="B28" s="303"/>
      <c r="C28" s="302"/>
      <c r="D28" s="301"/>
      <c r="E28" s="173"/>
      <c r="F28" s="163"/>
      <c r="G28" s="52"/>
      <c r="H28" s="62"/>
      <c r="I28" s="39"/>
      <c r="J28" s="62"/>
      <c r="K28" s="39"/>
      <c r="L28" s="62"/>
      <c r="M28" s="71" t="str">
        <f t="shared" si="29"/>
        <v/>
      </c>
      <c r="N28" s="81" t="str">
        <f t="shared" si="30"/>
        <v/>
      </c>
      <c r="O28" s="71" t="str">
        <f t="shared" si="31"/>
        <v/>
      </c>
      <c r="P28" s="81" t="str">
        <f t="shared" si="32"/>
        <v/>
      </c>
      <c r="Q28" s="91" t="str">
        <f t="shared" si="33"/>
        <v/>
      </c>
      <c r="R28" s="104" t="str">
        <f t="shared" si="33"/>
        <v/>
      </c>
      <c r="S28" s="116"/>
      <c r="T28" s="126" t="s">
        <v>27</v>
      </c>
      <c r="U28" s="138" t="s">
        <v>27</v>
      </c>
      <c r="V28" s="150"/>
      <c r="W28" s="296"/>
    </row>
    <row r="29" spans="1:23" s="11" customFormat="1" ht="17.25" thickBot="1" x14ac:dyDescent="0.35">
      <c r="A29" s="302"/>
      <c r="B29" s="303"/>
      <c r="C29" s="302"/>
      <c r="D29" s="301"/>
      <c r="E29" s="181"/>
      <c r="F29" s="171"/>
      <c r="G29" s="59"/>
      <c r="H29" s="69"/>
      <c r="I29" s="40"/>
      <c r="J29" s="69"/>
      <c r="K29" s="40"/>
      <c r="L29" s="69"/>
      <c r="M29" s="77" t="str">
        <f t="shared" si="29"/>
        <v/>
      </c>
      <c r="N29" s="88" t="str">
        <f t="shared" si="30"/>
        <v/>
      </c>
      <c r="O29" s="77" t="str">
        <f t="shared" si="31"/>
        <v/>
      </c>
      <c r="P29" s="88" t="str">
        <f t="shared" si="32"/>
        <v/>
      </c>
      <c r="Q29" s="99">
        <f>SUM(Q26:Q28)</f>
        <v>0</v>
      </c>
      <c r="R29" s="109">
        <f t="shared" ref="R29" si="40">SUM(R26:R28)</f>
        <v>0</v>
      </c>
      <c r="S29" s="99">
        <f t="shared" ref="S29" si="41">SUM(S26:S28)</f>
        <v>0</v>
      </c>
      <c r="T29" s="133"/>
      <c r="U29" s="145">
        <f>IF(S29&gt;R29,R29,IF(S29&gt;Q29,Q29,S29))</f>
        <v>0</v>
      </c>
      <c r="V29" s="157">
        <f>IF(U29-T29&gt;0,0,((U29-T29)*(-1)))</f>
        <v>0</v>
      </c>
      <c r="W29" s="297"/>
    </row>
    <row r="30" spans="1:23" s="12" customFormat="1" ht="17.25" thickBot="1" x14ac:dyDescent="0.35">
      <c r="A30" s="304"/>
      <c r="B30" s="306"/>
      <c r="C30" s="304"/>
      <c r="D30" s="305"/>
      <c r="E30" s="176"/>
      <c r="F30" s="166"/>
      <c r="G30" s="54"/>
      <c r="H30" s="64"/>
      <c r="I30" s="41"/>
      <c r="J30" s="64"/>
      <c r="K30" s="41"/>
      <c r="L30" s="64"/>
      <c r="M30" s="78" t="str">
        <f t="shared" si="29"/>
        <v/>
      </c>
      <c r="N30" s="89" t="str">
        <f t="shared" si="30"/>
        <v/>
      </c>
      <c r="O30" s="78" t="str">
        <f t="shared" si="31"/>
        <v/>
      </c>
      <c r="P30" s="89" t="str">
        <f t="shared" si="32"/>
        <v/>
      </c>
      <c r="Q30" s="100" t="str">
        <f t="shared" ref="Q30:R32" si="42">IF(O30&lt;&gt;"",O30*30,"")</f>
        <v/>
      </c>
      <c r="R30" s="110" t="str">
        <f t="shared" si="42"/>
        <v/>
      </c>
      <c r="S30" s="122"/>
      <c r="T30" s="134" t="s">
        <v>27</v>
      </c>
      <c r="U30" s="146" t="s">
        <v>27</v>
      </c>
      <c r="V30" s="158"/>
      <c r="W30" s="298"/>
    </row>
    <row r="31" spans="1:23" s="12" customFormat="1" ht="17.25" thickBot="1" x14ac:dyDescent="0.35">
      <c r="A31" s="304"/>
      <c r="B31" s="306"/>
      <c r="C31" s="304"/>
      <c r="D31" s="305"/>
      <c r="E31" s="177"/>
      <c r="F31" s="167"/>
      <c r="G31" s="55"/>
      <c r="H31" s="65"/>
      <c r="I31" s="46"/>
      <c r="J31" s="65"/>
      <c r="K31" s="46"/>
      <c r="L31" s="65"/>
      <c r="M31" s="74" t="str">
        <f t="shared" ref="M31" si="43">IF(OR(G31="",I31="",K31=""),"",(IF(AND(K31&gt;0,K31&lt;6),1,(((IF(AND(K31&gt;5,K31&lt;11),2,((IF((AND(K31&gt;10,K31&lt;16)),3,(IF(AND(K31&gt;15,K31&lt;21),4,(IF(AND(K31&gt;20,K31&lt;26),5,""))))))))))))))</f>
        <v/>
      </c>
      <c r="N31" s="85" t="str">
        <f t="shared" ref="N31" si="44">IF(OR(H31="",J31="",L31=""),"",(IF(AND(L31&gt;0,L31&lt;6),1,(((IF(AND(L31&gt;5,L31&lt;11),2,((IF((AND(L31&gt;10,L31&lt;16)),3,(IF(AND(L31&gt;15,L31&lt;21),4,(IF(AND(L31&gt;20,L31&lt;26),5,""))))))))))))))</f>
        <v/>
      </c>
      <c r="O31" s="74" t="str">
        <f t="shared" ref="O31" si="45">IF(G31&lt;&gt;"",G31*I31*M31,"")</f>
        <v/>
      </c>
      <c r="P31" s="85" t="str">
        <f t="shared" ref="P31" si="46">IF(H31&lt;&gt;"",H31*J31*N31,"")</f>
        <v/>
      </c>
      <c r="Q31" s="95" t="str">
        <f t="shared" ref="Q31" si="47">IF(O31&lt;&gt;"",O31*30,"")</f>
        <v/>
      </c>
      <c r="R31" s="111" t="str">
        <f t="shared" ref="R31" si="48">IF(P31&lt;&gt;"",P31*30,"")</f>
        <v/>
      </c>
      <c r="S31" s="120"/>
      <c r="T31" s="130" t="s">
        <v>27</v>
      </c>
      <c r="U31" s="142" t="s">
        <v>27</v>
      </c>
      <c r="V31" s="154"/>
      <c r="W31" s="299"/>
    </row>
    <row r="32" spans="1:23" s="12" customFormat="1" ht="15.75" customHeight="1" thickBot="1" x14ac:dyDescent="0.35">
      <c r="A32" s="304"/>
      <c r="B32" s="306"/>
      <c r="C32" s="304"/>
      <c r="D32" s="305"/>
      <c r="E32" s="178"/>
      <c r="F32" s="168"/>
      <c r="G32" s="56"/>
      <c r="H32" s="66"/>
      <c r="I32" s="42"/>
      <c r="J32" s="66"/>
      <c r="K32" s="42"/>
      <c r="L32" s="66"/>
      <c r="M32" s="74" t="str">
        <f t="shared" si="29"/>
        <v/>
      </c>
      <c r="N32" s="85" t="str">
        <f t="shared" si="30"/>
        <v/>
      </c>
      <c r="O32" s="74" t="str">
        <f t="shared" si="31"/>
        <v/>
      </c>
      <c r="P32" s="85" t="str">
        <f t="shared" si="32"/>
        <v/>
      </c>
      <c r="Q32" s="95" t="str">
        <f t="shared" si="42"/>
        <v/>
      </c>
      <c r="R32" s="107" t="str">
        <f t="shared" si="42"/>
        <v/>
      </c>
      <c r="S32" s="120"/>
      <c r="T32" s="130" t="s">
        <v>27</v>
      </c>
      <c r="U32" s="142" t="s">
        <v>27</v>
      </c>
      <c r="V32" s="154"/>
      <c r="W32" s="299"/>
    </row>
    <row r="33" spans="1:23" s="12" customFormat="1" ht="17.25" thickBot="1" x14ac:dyDescent="0.35">
      <c r="A33" s="304"/>
      <c r="B33" s="306"/>
      <c r="C33" s="304"/>
      <c r="D33" s="305"/>
      <c r="E33" s="179"/>
      <c r="F33" s="169"/>
      <c r="G33" s="57"/>
      <c r="H33" s="67"/>
      <c r="I33" s="43"/>
      <c r="J33" s="67"/>
      <c r="K33" s="43"/>
      <c r="L33" s="67"/>
      <c r="M33" s="75" t="str">
        <f t="shared" si="29"/>
        <v/>
      </c>
      <c r="N33" s="86" t="str">
        <f t="shared" si="30"/>
        <v/>
      </c>
      <c r="O33" s="75" t="str">
        <f t="shared" si="31"/>
        <v/>
      </c>
      <c r="P33" s="86" t="str">
        <f t="shared" si="32"/>
        <v/>
      </c>
      <c r="Q33" s="96">
        <f>SUM(Q30:Q32)</f>
        <v>0</v>
      </c>
      <c r="R33" s="108">
        <f t="shared" ref="R33" si="49">SUM(R30:R32)</f>
        <v>0</v>
      </c>
      <c r="S33" s="96">
        <f t="shared" ref="S33" si="50">SUM(S30:S32)</f>
        <v>0</v>
      </c>
      <c r="T33" s="131"/>
      <c r="U33" s="143">
        <f>IF(S33&gt;R33,R33,IF(S33&gt;Q33,Q33,S33))</f>
        <v>0</v>
      </c>
      <c r="V33" s="155">
        <f>IF(U33-T33&gt;0,0,((U33-T33)*(-1)))</f>
        <v>0</v>
      </c>
      <c r="W33" s="300"/>
    </row>
    <row r="34" spans="1:23" s="11" customFormat="1" ht="17.25" thickBot="1" x14ac:dyDescent="0.35">
      <c r="A34" s="302"/>
      <c r="B34" s="303"/>
      <c r="C34" s="302"/>
      <c r="D34" s="301"/>
      <c r="E34" s="172"/>
      <c r="F34" s="162"/>
      <c r="G34" s="51"/>
      <c r="H34" s="61"/>
      <c r="I34" s="38"/>
      <c r="J34" s="61"/>
      <c r="K34" s="38"/>
      <c r="L34" s="61"/>
      <c r="M34" s="70" t="str">
        <f t="shared" si="29"/>
        <v/>
      </c>
      <c r="N34" s="80" t="str">
        <f t="shared" ref="N34:N41" si="51">IF(OR(H34="",J34="",L34=""),"",(IF(AND(L34&gt;0,L34&lt;6),1,(((IF(AND(L34&gt;5,L34&lt;11),2,((IF((AND(L34&gt;10,L34&lt;16)),3,(IF(AND(L34&gt;15,L34&lt;21),4,(IF(AND(L34&gt;20,L34&lt;26),5,""))))))))))))))</f>
        <v/>
      </c>
      <c r="O34" s="70" t="str">
        <f t="shared" ref="O34:O41" si="52">IF(G34&lt;&gt;"",G34*I34*M34,"")</f>
        <v/>
      </c>
      <c r="P34" s="80" t="str">
        <f t="shared" ref="P34:P41" si="53">IF(H34&lt;&gt;"",H34*J34*N34,"")</f>
        <v/>
      </c>
      <c r="Q34" s="97" t="str">
        <f t="shared" ref="Q34:R36" si="54">IF(O34&lt;&gt;"",O34*30,"")</f>
        <v/>
      </c>
      <c r="R34" s="103" t="str">
        <f t="shared" si="54"/>
        <v/>
      </c>
      <c r="S34" s="115"/>
      <c r="T34" s="125" t="s">
        <v>27</v>
      </c>
      <c r="U34" s="137" t="s">
        <v>27</v>
      </c>
      <c r="V34" s="149"/>
      <c r="W34" s="295"/>
    </row>
    <row r="35" spans="1:23" s="11" customFormat="1" ht="17.25" thickBot="1" x14ac:dyDescent="0.35">
      <c r="A35" s="302"/>
      <c r="B35" s="303"/>
      <c r="C35" s="302"/>
      <c r="D35" s="301"/>
      <c r="E35" s="180"/>
      <c r="F35" s="170"/>
      <c r="G35" s="58"/>
      <c r="H35" s="68"/>
      <c r="I35" s="47"/>
      <c r="J35" s="68"/>
      <c r="K35" s="47"/>
      <c r="L35" s="68"/>
      <c r="M35" s="71" t="str">
        <f t="shared" ref="M35" si="55">IF(OR(G35="",I35="",K35=""),"",(IF(AND(K35&gt;0,K35&lt;6),1,(((IF(AND(K35&gt;5,K35&lt;11),2,((IF((AND(K35&gt;10,K35&lt;16)),3,(IF(AND(K35&gt;15,K35&lt;21),4,(IF(AND(K35&gt;20,K35&lt;26),5,""))))))))))))))</f>
        <v/>
      </c>
      <c r="N35" s="81" t="str">
        <f t="shared" ref="N35" si="56">IF(OR(H35="",J35="",L35=""),"",(IF(AND(L35&gt;0,L35&lt;6),1,(((IF(AND(L35&gt;5,L35&lt;11),2,((IF((AND(L35&gt;10,L35&lt;16)),3,(IF(AND(L35&gt;15,L35&lt;21),4,(IF(AND(L35&gt;20,L35&lt;26),5,""))))))))))))))</f>
        <v/>
      </c>
      <c r="O35" s="71" t="str">
        <f t="shared" ref="O35" si="57">IF(G35&lt;&gt;"",G35*I35*M35,"")</f>
        <v/>
      </c>
      <c r="P35" s="81" t="str">
        <f t="shared" ref="P35" si="58">IF(H35&lt;&gt;"",H35*J35*N35,"")</f>
        <v/>
      </c>
      <c r="Q35" s="91" t="str">
        <f t="shared" ref="Q35" si="59">IF(O35&lt;&gt;"",O35*30,"")</f>
        <v/>
      </c>
      <c r="R35" s="104" t="str">
        <f t="shared" ref="R35" si="60">IF(P35&lt;&gt;"",P35*30,"")</f>
        <v/>
      </c>
      <c r="S35" s="116"/>
      <c r="T35" s="126" t="s">
        <v>27</v>
      </c>
      <c r="U35" s="138" t="s">
        <v>27</v>
      </c>
      <c r="V35" s="150"/>
      <c r="W35" s="296"/>
    </row>
    <row r="36" spans="1:23" s="11" customFormat="1" ht="15.75" customHeight="1" thickBot="1" x14ac:dyDescent="0.35">
      <c r="A36" s="302"/>
      <c r="B36" s="303"/>
      <c r="C36" s="302"/>
      <c r="D36" s="301"/>
      <c r="E36" s="173"/>
      <c r="F36" s="163"/>
      <c r="G36" s="52"/>
      <c r="H36" s="62"/>
      <c r="I36" s="39"/>
      <c r="J36" s="62"/>
      <c r="K36" s="39"/>
      <c r="L36" s="62"/>
      <c r="M36" s="71" t="str">
        <f t="shared" si="29"/>
        <v/>
      </c>
      <c r="N36" s="81" t="str">
        <f t="shared" si="51"/>
        <v/>
      </c>
      <c r="O36" s="71" t="str">
        <f t="shared" si="52"/>
        <v/>
      </c>
      <c r="P36" s="81" t="str">
        <f t="shared" si="53"/>
        <v/>
      </c>
      <c r="Q36" s="91" t="str">
        <f t="shared" si="54"/>
        <v/>
      </c>
      <c r="R36" s="104" t="str">
        <f t="shared" si="54"/>
        <v/>
      </c>
      <c r="S36" s="116"/>
      <c r="T36" s="126" t="s">
        <v>27</v>
      </c>
      <c r="U36" s="138" t="s">
        <v>27</v>
      </c>
      <c r="V36" s="150"/>
      <c r="W36" s="296"/>
    </row>
    <row r="37" spans="1:23" s="11" customFormat="1" ht="17.25" thickBot="1" x14ac:dyDescent="0.35">
      <c r="A37" s="302"/>
      <c r="B37" s="303"/>
      <c r="C37" s="302"/>
      <c r="D37" s="301"/>
      <c r="E37" s="181"/>
      <c r="F37" s="171"/>
      <c r="G37" s="59"/>
      <c r="H37" s="69"/>
      <c r="I37" s="40"/>
      <c r="J37" s="69"/>
      <c r="K37" s="40"/>
      <c r="L37" s="69"/>
      <c r="M37" s="77" t="str">
        <f t="shared" si="29"/>
        <v/>
      </c>
      <c r="N37" s="88" t="str">
        <f t="shared" si="51"/>
        <v/>
      </c>
      <c r="O37" s="77" t="str">
        <f t="shared" si="52"/>
        <v/>
      </c>
      <c r="P37" s="88" t="str">
        <f t="shared" si="53"/>
        <v/>
      </c>
      <c r="Q37" s="99">
        <f>SUM(Q34:Q36)</f>
        <v>0</v>
      </c>
      <c r="R37" s="109">
        <f t="shared" ref="R37" si="61">SUM(R34:R36)</f>
        <v>0</v>
      </c>
      <c r="S37" s="99">
        <f t="shared" ref="S37" si="62">SUM(S34:S36)</f>
        <v>0</v>
      </c>
      <c r="T37" s="133"/>
      <c r="U37" s="145">
        <f>IF(S37&gt;R37,R37,IF(S37&gt;Q37,Q37,S37))</f>
        <v>0</v>
      </c>
      <c r="V37" s="157">
        <f>IF(U37-T37&gt;0,0,((U37-T37)*(-1)))</f>
        <v>0</v>
      </c>
      <c r="W37" s="297"/>
    </row>
    <row r="38" spans="1:23" s="12" customFormat="1" ht="17.25" thickBot="1" x14ac:dyDescent="0.35">
      <c r="A38" s="304"/>
      <c r="B38" s="306"/>
      <c r="C38" s="304"/>
      <c r="D38" s="305"/>
      <c r="E38" s="176"/>
      <c r="F38" s="166"/>
      <c r="G38" s="54"/>
      <c r="H38" s="64"/>
      <c r="I38" s="41"/>
      <c r="J38" s="64"/>
      <c r="K38" s="41"/>
      <c r="L38" s="64"/>
      <c r="M38" s="72" t="str">
        <f t="shared" si="29"/>
        <v/>
      </c>
      <c r="N38" s="83" t="str">
        <f t="shared" si="51"/>
        <v/>
      </c>
      <c r="O38" s="72" t="str">
        <f t="shared" si="52"/>
        <v/>
      </c>
      <c r="P38" s="83" t="str">
        <f t="shared" si="53"/>
        <v/>
      </c>
      <c r="Q38" s="93" t="str">
        <f t="shared" ref="Q38:R40" si="63">IF(O38&lt;&gt;"",O38*30,"")</f>
        <v/>
      </c>
      <c r="R38" s="106" t="str">
        <f t="shared" si="63"/>
        <v/>
      </c>
      <c r="S38" s="118"/>
      <c r="T38" s="128" t="s">
        <v>27</v>
      </c>
      <c r="U38" s="140" t="s">
        <v>27</v>
      </c>
      <c r="V38" s="152"/>
      <c r="W38" s="298"/>
    </row>
    <row r="39" spans="1:23" s="12" customFormat="1" ht="17.25" thickBot="1" x14ac:dyDescent="0.35">
      <c r="A39" s="304"/>
      <c r="B39" s="306"/>
      <c r="C39" s="304"/>
      <c r="D39" s="305"/>
      <c r="E39" s="177"/>
      <c r="F39" s="167"/>
      <c r="G39" s="55"/>
      <c r="H39" s="65"/>
      <c r="I39" s="46"/>
      <c r="J39" s="65"/>
      <c r="K39" s="46"/>
      <c r="L39" s="65"/>
      <c r="M39" s="74" t="str">
        <f t="shared" ref="M39" si="64">IF(OR(G39="",I39="",K39=""),"",(IF(AND(K39&gt;0,K39&lt;6),1,(((IF(AND(K39&gt;5,K39&lt;11),2,((IF((AND(K39&gt;10,K39&lt;16)),3,(IF(AND(K39&gt;15,K39&lt;21),4,(IF(AND(K39&gt;20,K39&lt;26),5,""))))))))))))))</f>
        <v/>
      </c>
      <c r="N39" s="85" t="str">
        <f t="shared" ref="N39" si="65">IF(OR(H39="",J39="",L39=""),"",(IF(AND(L39&gt;0,L39&lt;6),1,(((IF(AND(L39&gt;5,L39&lt;11),2,((IF((AND(L39&gt;10,L39&lt;16)),3,(IF(AND(L39&gt;15,L39&lt;21),4,(IF(AND(L39&gt;20,L39&lt;26),5,""))))))))))))))</f>
        <v/>
      </c>
      <c r="O39" s="74" t="str">
        <f t="shared" ref="O39" si="66">IF(G39&lt;&gt;"",G39*I39*M39,"")</f>
        <v/>
      </c>
      <c r="P39" s="85" t="str">
        <f t="shared" ref="P39" si="67">IF(H39&lt;&gt;"",H39*J39*N39,"")</f>
        <v/>
      </c>
      <c r="Q39" s="95" t="str">
        <f t="shared" ref="Q39" si="68">IF(O39&lt;&gt;"",O39*30,"")</f>
        <v/>
      </c>
      <c r="R39" s="107" t="str">
        <f t="shared" ref="R39" si="69">IF(P39&lt;&gt;"",P39*30,"")</f>
        <v/>
      </c>
      <c r="S39" s="120"/>
      <c r="T39" s="130" t="s">
        <v>27</v>
      </c>
      <c r="U39" s="142" t="s">
        <v>27</v>
      </c>
      <c r="V39" s="154"/>
      <c r="W39" s="299"/>
    </row>
    <row r="40" spans="1:23" s="12" customFormat="1" ht="15.75" customHeight="1" thickBot="1" x14ac:dyDescent="0.35">
      <c r="A40" s="304"/>
      <c r="B40" s="306"/>
      <c r="C40" s="304"/>
      <c r="D40" s="305"/>
      <c r="E40" s="178"/>
      <c r="F40" s="168"/>
      <c r="G40" s="56"/>
      <c r="H40" s="66"/>
      <c r="I40" s="42"/>
      <c r="J40" s="66"/>
      <c r="K40" s="42"/>
      <c r="L40" s="66"/>
      <c r="M40" s="74" t="str">
        <f t="shared" si="29"/>
        <v/>
      </c>
      <c r="N40" s="85" t="str">
        <f t="shared" si="51"/>
        <v/>
      </c>
      <c r="O40" s="74" t="str">
        <f t="shared" si="52"/>
        <v/>
      </c>
      <c r="P40" s="85" t="str">
        <f t="shared" si="53"/>
        <v/>
      </c>
      <c r="Q40" s="95" t="str">
        <f t="shared" si="63"/>
        <v/>
      </c>
      <c r="R40" s="107" t="str">
        <f t="shared" si="63"/>
        <v/>
      </c>
      <c r="S40" s="120"/>
      <c r="T40" s="130" t="s">
        <v>27</v>
      </c>
      <c r="U40" s="142" t="s">
        <v>27</v>
      </c>
      <c r="V40" s="154"/>
      <c r="W40" s="299"/>
    </row>
    <row r="41" spans="1:23" s="12" customFormat="1" ht="17.25" thickBot="1" x14ac:dyDescent="0.35">
      <c r="A41" s="304"/>
      <c r="B41" s="306"/>
      <c r="C41" s="304"/>
      <c r="D41" s="305"/>
      <c r="E41" s="179"/>
      <c r="F41" s="169"/>
      <c r="G41" s="57"/>
      <c r="H41" s="67"/>
      <c r="I41" s="43"/>
      <c r="J41" s="67"/>
      <c r="K41" s="43"/>
      <c r="L41" s="67"/>
      <c r="M41" s="75" t="str">
        <f t="shared" si="29"/>
        <v/>
      </c>
      <c r="N41" s="86" t="str">
        <f t="shared" si="51"/>
        <v/>
      </c>
      <c r="O41" s="75" t="str">
        <f t="shared" si="52"/>
        <v/>
      </c>
      <c r="P41" s="86" t="str">
        <f t="shared" si="53"/>
        <v/>
      </c>
      <c r="Q41" s="96">
        <f>SUM(Q38:Q40)</f>
        <v>0</v>
      </c>
      <c r="R41" s="108">
        <f t="shared" ref="R41" si="70">SUM(R38:R40)</f>
        <v>0</v>
      </c>
      <c r="S41" s="96">
        <f t="shared" ref="S41" si="71">SUM(S38:S40)</f>
        <v>0</v>
      </c>
      <c r="T41" s="131"/>
      <c r="U41" s="143">
        <f>IF(S41&gt;R41,R41,IF(S41&gt;Q41,Q41,S41))</f>
        <v>0</v>
      </c>
      <c r="V41" s="155">
        <f>IF(U41-T41&gt;0,0,((U41-T41)*(-1)))</f>
        <v>0</v>
      </c>
      <c r="W41" s="300"/>
    </row>
    <row r="42" spans="1:23" s="11" customFormat="1" ht="17.25" thickBot="1" x14ac:dyDescent="0.35">
      <c r="A42" s="302"/>
      <c r="B42" s="303"/>
      <c r="C42" s="302"/>
      <c r="D42" s="301"/>
      <c r="E42" s="182"/>
      <c r="F42" s="162"/>
      <c r="G42" s="51"/>
      <c r="H42" s="61"/>
      <c r="I42" s="38"/>
      <c r="J42" s="61"/>
      <c r="K42" s="38"/>
      <c r="L42" s="61"/>
      <c r="M42" s="70" t="str">
        <f t="shared" si="29"/>
        <v/>
      </c>
      <c r="N42" s="80" t="str">
        <f t="shared" ref="N42:N49" si="72">IF(OR(H42="",J42="",L42=""),"",(IF(AND(L42&gt;0,L42&lt;6),1,(((IF(AND(L42&gt;5,L42&lt;11),2,((IF((AND(L42&gt;10,L42&lt;16)),3,(IF(AND(L42&gt;15,L42&lt;21),4,(IF(AND(L42&gt;20,L42&lt;26),5,""))))))))))))))</f>
        <v/>
      </c>
      <c r="O42" s="70" t="str">
        <f t="shared" ref="O42:O49" si="73">IF(G42&lt;&gt;"",G42*I42*M42,"")</f>
        <v/>
      </c>
      <c r="P42" s="80" t="str">
        <f t="shared" ref="P42:P49" si="74">IF(H42&lt;&gt;"",H42*J42*N42,"")</f>
        <v/>
      </c>
      <c r="Q42" s="97" t="str">
        <f t="shared" ref="Q42:R56" si="75">IF(O42&lt;&gt;"",O42*30,"")</f>
        <v/>
      </c>
      <c r="R42" s="103" t="str">
        <f t="shared" si="75"/>
        <v/>
      </c>
      <c r="S42" s="115"/>
      <c r="T42" s="125" t="s">
        <v>27</v>
      </c>
      <c r="U42" s="137" t="s">
        <v>27</v>
      </c>
      <c r="V42" s="149"/>
      <c r="W42" s="295"/>
    </row>
    <row r="43" spans="1:23" s="11" customFormat="1" ht="17.25" thickBot="1" x14ac:dyDescent="0.35">
      <c r="A43" s="302"/>
      <c r="B43" s="303"/>
      <c r="C43" s="302"/>
      <c r="D43" s="301"/>
      <c r="E43" s="183"/>
      <c r="F43" s="170"/>
      <c r="G43" s="58"/>
      <c r="H43" s="68"/>
      <c r="I43" s="47"/>
      <c r="J43" s="68"/>
      <c r="K43" s="47"/>
      <c r="L43" s="68"/>
      <c r="M43" s="71" t="str">
        <f t="shared" ref="M43" si="76">IF(OR(G43="",I43="",K43=""),"",(IF(AND(K43&gt;0,K43&lt;6),1,(((IF(AND(K43&gt;5,K43&lt;11),2,((IF((AND(K43&gt;10,K43&lt;16)),3,(IF(AND(K43&gt;15,K43&lt;21),4,(IF(AND(K43&gt;20,K43&lt;26),5,""))))))))))))))</f>
        <v/>
      </c>
      <c r="N43" s="81" t="str">
        <f t="shared" ref="N43" si="77">IF(OR(H43="",J43="",L43=""),"",(IF(AND(L43&gt;0,L43&lt;6),1,(((IF(AND(L43&gt;5,L43&lt;11),2,((IF((AND(L43&gt;10,L43&lt;16)),3,(IF(AND(L43&gt;15,L43&lt;21),4,(IF(AND(L43&gt;20,L43&lt;26),5,""))))))))))))))</f>
        <v/>
      </c>
      <c r="O43" s="71" t="str">
        <f t="shared" ref="O43" si="78">IF(G43&lt;&gt;"",G43*I43*M43,"")</f>
        <v/>
      </c>
      <c r="P43" s="81" t="str">
        <f t="shared" ref="P43" si="79">IF(H43&lt;&gt;"",H43*J43*N43,"")</f>
        <v/>
      </c>
      <c r="Q43" s="91" t="str">
        <f t="shared" ref="Q43" si="80">IF(O43&lt;&gt;"",O43*30,"")</f>
        <v/>
      </c>
      <c r="R43" s="104" t="str">
        <f t="shared" ref="R43" si="81">IF(P43&lt;&gt;"",P43*30,"")</f>
        <v/>
      </c>
      <c r="S43" s="116"/>
      <c r="T43" s="126" t="s">
        <v>27</v>
      </c>
      <c r="U43" s="138" t="s">
        <v>27</v>
      </c>
      <c r="V43" s="150"/>
      <c r="W43" s="296"/>
    </row>
    <row r="44" spans="1:23" s="11" customFormat="1" ht="17.25" thickBot="1" x14ac:dyDescent="0.35">
      <c r="A44" s="302"/>
      <c r="B44" s="303"/>
      <c r="C44" s="302"/>
      <c r="D44" s="301"/>
      <c r="E44" s="173"/>
      <c r="F44" s="163"/>
      <c r="G44" s="52"/>
      <c r="H44" s="62"/>
      <c r="I44" s="39"/>
      <c r="J44" s="62"/>
      <c r="K44" s="39"/>
      <c r="L44" s="62"/>
      <c r="M44" s="71" t="str">
        <f t="shared" si="29"/>
        <v/>
      </c>
      <c r="N44" s="81" t="str">
        <f t="shared" si="72"/>
        <v/>
      </c>
      <c r="O44" s="71" t="str">
        <f t="shared" si="73"/>
        <v/>
      </c>
      <c r="P44" s="81" t="str">
        <f t="shared" si="74"/>
        <v/>
      </c>
      <c r="Q44" s="91" t="str">
        <f t="shared" si="75"/>
        <v/>
      </c>
      <c r="R44" s="104" t="str">
        <f t="shared" si="75"/>
        <v/>
      </c>
      <c r="S44" s="116"/>
      <c r="T44" s="126" t="s">
        <v>27</v>
      </c>
      <c r="U44" s="138" t="s">
        <v>27</v>
      </c>
      <c r="V44" s="150"/>
      <c r="W44" s="296"/>
    </row>
    <row r="45" spans="1:23" s="11" customFormat="1" ht="17.25" thickBot="1" x14ac:dyDescent="0.35">
      <c r="A45" s="302"/>
      <c r="B45" s="303"/>
      <c r="C45" s="302"/>
      <c r="D45" s="301"/>
      <c r="E45" s="181"/>
      <c r="F45" s="171"/>
      <c r="G45" s="59"/>
      <c r="H45" s="69"/>
      <c r="I45" s="40"/>
      <c r="J45" s="69"/>
      <c r="K45" s="40"/>
      <c r="L45" s="69"/>
      <c r="M45" s="77" t="str">
        <f t="shared" si="29"/>
        <v/>
      </c>
      <c r="N45" s="88" t="str">
        <f t="shared" si="72"/>
        <v/>
      </c>
      <c r="O45" s="77" t="str">
        <f t="shared" si="73"/>
        <v/>
      </c>
      <c r="P45" s="88" t="str">
        <f t="shared" si="74"/>
        <v/>
      </c>
      <c r="Q45" s="99">
        <f>SUM(Q42:Q44)</f>
        <v>0</v>
      </c>
      <c r="R45" s="109">
        <f>SUM(R42:R44)</f>
        <v>0</v>
      </c>
      <c r="S45" s="99">
        <f>SUM(S42:S44)</f>
        <v>0</v>
      </c>
      <c r="T45" s="133"/>
      <c r="U45" s="145">
        <f>IF(S45&gt;R45,R45,IF(S45&gt;Q45,Q45,S45))</f>
        <v>0</v>
      </c>
      <c r="V45" s="157">
        <f>IF(U45-T45&gt;0,0,((U45-T45)*(-1)))</f>
        <v>0</v>
      </c>
      <c r="W45" s="297"/>
    </row>
    <row r="46" spans="1:23" s="12" customFormat="1" ht="17.25" thickBot="1" x14ac:dyDescent="0.35">
      <c r="A46" s="304"/>
      <c r="B46" s="306"/>
      <c r="C46" s="304"/>
      <c r="D46" s="305"/>
      <c r="E46" s="176"/>
      <c r="F46" s="166"/>
      <c r="G46" s="54"/>
      <c r="H46" s="64"/>
      <c r="I46" s="41"/>
      <c r="J46" s="64"/>
      <c r="K46" s="41"/>
      <c r="L46" s="64"/>
      <c r="M46" s="72" t="str">
        <f t="shared" si="29"/>
        <v/>
      </c>
      <c r="N46" s="83" t="str">
        <f t="shared" si="72"/>
        <v/>
      </c>
      <c r="O46" s="72" t="str">
        <f t="shared" si="73"/>
        <v/>
      </c>
      <c r="P46" s="83" t="str">
        <f t="shared" si="74"/>
        <v/>
      </c>
      <c r="Q46" s="93" t="str">
        <f t="shared" si="75"/>
        <v/>
      </c>
      <c r="R46" s="106" t="str">
        <f t="shared" si="75"/>
        <v/>
      </c>
      <c r="S46" s="118"/>
      <c r="T46" s="128" t="s">
        <v>27</v>
      </c>
      <c r="U46" s="140" t="s">
        <v>27</v>
      </c>
      <c r="V46" s="152"/>
      <c r="W46" s="298"/>
    </row>
    <row r="47" spans="1:23" s="12" customFormat="1" ht="17.25" thickBot="1" x14ac:dyDescent="0.35">
      <c r="A47" s="304"/>
      <c r="B47" s="306"/>
      <c r="C47" s="304"/>
      <c r="D47" s="305"/>
      <c r="E47" s="177"/>
      <c r="F47" s="167"/>
      <c r="G47" s="55"/>
      <c r="H47" s="65"/>
      <c r="I47" s="46"/>
      <c r="J47" s="65"/>
      <c r="K47" s="46"/>
      <c r="L47" s="65"/>
      <c r="M47" s="74" t="str">
        <f t="shared" ref="M47" si="82">IF(OR(G47="",I47="",K47=""),"",(IF(AND(K47&gt;0,K47&lt;6),1,(((IF(AND(K47&gt;5,K47&lt;11),2,((IF((AND(K47&gt;10,K47&lt;16)),3,(IF(AND(K47&gt;15,K47&lt;21),4,(IF(AND(K47&gt;20,K47&lt;26),5,""))))))))))))))</f>
        <v/>
      </c>
      <c r="N47" s="85" t="str">
        <f t="shared" ref="N47" si="83">IF(OR(H47="",J47="",L47=""),"",(IF(AND(L47&gt;0,L47&lt;6),1,(((IF(AND(L47&gt;5,L47&lt;11),2,((IF((AND(L47&gt;10,L47&lt;16)),3,(IF(AND(L47&gt;15,L47&lt;21),4,(IF(AND(L47&gt;20,L47&lt;26),5,""))))))))))))))</f>
        <v/>
      </c>
      <c r="O47" s="74" t="str">
        <f t="shared" ref="O47" si="84">IF(G47&lt;&gt;"",G47*I47*M47,"")</f>
        <v/>
      </c>
      <c r="P47" s="85" t="str">
        <f t="shared" ref="P47" si="85">IF(H47&lt;&gt;"",H47*J47*N47,"")</f>
        <v/>
      </c>
      <c r="Q47" s="95" t="str">
        <f t="shared" ref="Q47" si="86">IF(O47&lt;&gt;"",O47*30,"")</f>
        <v/>
      </c>
      <c r="R47" s="107" t="str">
        <f t="shared" ref="R47" si="87">IF(P47&lt;&gt;"",P47*30,"")</f>
        <v/>
      </c>
      <c r="S47" s="120"/>
      <c r="T47" s="130" t="s">
        <v>27</v>
      </c>
      <c r="U47" s="142" t="s">
        <v>27</v>
      </c>
      <c r="V47" s="154"/>
      <c r="W47" s="299"/>
    </row>
    <row r="48" spans="1:23" s="12" customFormat="1" ht="15.75" customHeight="1" thickBot="1" x14ac:dyDescent="0.35">
      <c r="A48" s="304"/>
      <c r="B48" s="306"/>
      <c r="C48" s="304"/>
      <c r="D48" s="305"/>
      <c r="E48" s="178"/>
      <c r="F48" s="168"/>
      <c r="G48" s="56"/>
      <c r="H48" s="66"/>
      <c r="I48" s="42"/>
      <c r="J48" s="66"/>
      <c r="K48" s="42"/>
      <c r="L48" s="66"/>
      <c r="M48" s="74" t="str">
        <f t="shared" si="29"/>
        <v/>
      </c>
      <c r="N48" s="85" t="str">
        <f t="shared" si="72"/>
        <v/>
      </c>
      <c r="O48" s="74" t="str">
        <f t="shared" si="73"/>
        <v/>
      </c>
      <c r="P48" s="85" t="str">
        <f t="shared" si="74"/>
        <v/>
      </c>
      <c r="Q48" s="95" t="str">
        <f t="shared" si="75"/>
        <v/>
      </c>
      <c r="R48" s="107" t="str">
        <f t="shared" si="75"/>
        <v/>
      </c>
      <c r="S48" s="120"/>
      <c r="T48" s="130" t="s">
        <v>27</v>
      </c>
      <c r="U48" s="142" t="s">
        <v>27</v>
      </c>
      <c r="V48" s="154"/>
      <c r="W48" s="299"/>
    </row>
    <row r="49" spans="1:23" s="12" customFormat="1" ht="17.25" thickBot="1" x14ac:dyDescent="0.35">
      <c r="A49" s="304"/>
      <c r="B49" s="306"/>
      <c r="C49" s="304"/>
      <c r="D49" s="305"/>
      <c r="E49" s="179"/>
      <c r="F49" s="169"/>
      <c r="G49" s="57"/>
      <c r="H49" s="67"/>
      <c r="I49" s="43"/>
      <c r="J49" s="67"/>
      <c r="K49" s="43"/>
      <c r="L49" s="67"/>
      <c r="M49" s="75" t="str">
        <f t="shared" si="29"/>
        <v/>
      </c>
      <c r="N49" s="86" t="str">
        <f t="shared" si="72"/>
        <v/>
      </c>
      <c r="O49" s="75" t="str">
        <f t="shared" si="73"/>
        <v/>
      </c>
      <c r="P49" s="86" t="str">
        <f t="shared" si="74"/>
        <v/>
      </c>
      <c r="Q49" s="96">
        <f>SUM(Q46:Q48)</f>
        <v>0</v>
      </c>
      <c r="R49" s="108">
        <f t="shared" ref="R49:S49" si="88">SUM(R46:R48)</f>
        <v>0</v>
      </c>
      <c r="S49" s="96">
        <f t="shared" si="88"/>
        <v>0</v>
      </c>
      <c r="T49" s="131"/>
      <c r="U49" s="143">
        <f>IF(S49&gt;R49,R49,IF(S49&gt;Q49,Q49,S49))</f>
        <v>0</v>
      </c>
      <c r="V49" s="155">
        <f>IF(U49-T49&gt;0,0,((U49-T49)*(-1)))</f>
        <v>0</v>
      </c>
      <c r="W49" s="300"/>
    </row>
    <row r="50" spans="1:23" s="11" customFormat="1" ht="17.25" thickBot="1" x14ac:dyDescent="0.35">
      <c r="A50" s="302"/>
      <c r="B50" s="303"/>
      <c r="C50" s="302"/>
      <c r="D50" s="301"/>
      <c r="E50" s="172"/>
      <c r="F50" s="162"/>
      <c r="G50" s="51"/>
      <c r="H50" s="61"/>
      <c r="I50" s="38"/>
      <c r="J50" s="61"/>
      <c r="K50" s="38"/>
      <c r="L50" s="61"/>
      <c r="M50" s="70" t="str">
        <f t="shared" si="29"/>
        <v/>
      </c>
      <c r="N50" s="80" t="str">
        <f t="shared" ref="N50:N53" si="89">IF(OR(H50="",J50="",L50=""),"",(IF(AND(L50&gt;0,L50&lt;6),1,(((IF(AND(L50&gt;5,L50&lt;11),2,((IF((AND(L50&gt;10,L50&lt;16)),3,(IF(AND(L50&gt;15,L50&lt;21),4,(IF(AND(L50&gt;20,L50&lt;26),5,""))))))))))))))</f>
        <v/>
      </c>
      <c r="O50" s="70" t="str">
        <f t="shared" ref="O50:O53" si="90">IF(G50&lt;&gt;"",G50*I50*M50,"")</f>
        <v/>
      </c>
      <c r="P50" s="80" t="str">
        <f t="shared" ref="P50:P53" si="91">IF(H50&lt;&gt;"",H50*J50*N50,"")</f>
        <v/>
      </c>
      <c r="Q50" s="97" t="str">
        <f t="shared" ref="Q50:Q52" si="92">IF(O50&lt;&gt;"",O50*30,"")</f>
        <v/>
      </c>
      <c r="R50" s="103" t="str">
        <f t="shared" si="75"/>
        <v/>
      </c>
      <c r="S50" s="115"/>
      <c r="T50" s="125" t="s">
        <v>27</v>
      </c>
      <c r="U50" s="137" t="s">
        <v>27</v>
      </c>
      <c r="V50" s="149"/>
      <c r="W50" s="295"/>
    </row>
    <row r="51" spans="1:23" s="11" customFormat="1" ht="17.25" thickBot="1" x14ac:dyDescent="0.35">
      <c r="A51" s="302"/>
      <c r="B51" s="303"/>
      <c r="C51" s="302"/>
      <c r="D51" s="301"/>
      <c r="E51" s="180"/>
      <c r="F51" s="170"/>
      <c r="G51" s="58"/>
      <c r="H51" s="68"/>
      <c r="I51" s="47"/>
      <c r="J51" s="68"/>
      <c r="K51" s="47"/>
      <c r="L51" s="68"/>
      <c r="M51" s="71" t="str">
        <f t="shared" ref="M51" si="93">IF(OR(G51="",I51="",K51=""),"",(IF(AND(K51&gt;0,K51&lt;6),1,(((IF(AND(K51&gt;5,K51&lt;11),2,((IF((AND(K51&gt;10,K51&lt;16)),3,(IF(AND(K51&gt;15,K51&lt;21),4,(IF(AND(K51&gt;20,K51&lt;26),5,""))))))))))))))</f>
        <v/>
      </c>
      <c r="N51" s="81" t="str">
        <f t="shared" ref="N51" si="94">IF(OR(H51="",J51="",L51=""),"",(IF(AND(L51&gt;0,L51&lt;6),1,(((IF(AND(L51&gt;5,L51&lt;11),2,((IF((AND(L51&gt;10,L51&lt;16)),3,(IF(AND(L51&gt;15,L51&lt;21),4,(IF(AND(L51&gt;20,L51&lt;26),5,""))))))))))))))</f>
        <v/>
      </c>
      <c r="O51" s="71" t="str">
        <f t="shared" ref="O51" si="95">IF(G51&lt;&gt;"",G51*I51*M51,"")</f>
        <v/>
      </c>
      <c r="P51" s="81" t="str">
        <f t="shared" ref="P51" si="96">IF(H51&lt;&gt;"",H51*J51*N51,"")</f>
        <v/>
      </c>
      <c r="Q51" s="91" t="str">
        <f t="shared" ref="Q51" si="97">IF(O51&lt;&gt;"",O51*30,"")</f>
        <v/>
      </c>
      <c r="R51" s="104" t="str">
        <f t="shared" ref="R51" si="98">IF(P51&lt;&gt;"",P51*30,"")</f>
        <v/>
      </c>
      <c r="S51" s="116"/>
      <c r="T51" s="126" t="s">
        <v>27</v>
      </c>
      <c r="U51" s="138" t="s">
        <v>27</v>
      </c>
      <c r="V51" s="150"/>
      <c r="W51" s="296"/>
    </row>
    <row r="52" spans="1:23" s="11" customFormat="1" ht="15.75" customHeight="1" thickBot="1" x14ac:dyDescent="0.35">
      <c r="A52" s="302"/>
      <c r="B52" s="303"/>
      <c r="C52" s="302"/>
      <c r="D52" s="301"/>
      <c r="E52" s="173"/>
      <c r="F52" s="163"/>
      <c r="G52" s="52"/>
      <c r="H52" s="62"/>
      <c r="I52" s="39"/>
      <c r="J52" s="62"/>
      <c r="K52" s="39"/>
      <c r="L52" s="62"/>
      <c r="M52" s="71" t="str">
        <f t="shared" si="29"/>
        <v/>
      </c>
      <c r="N52" s="81" t="str">
        <f t="shared" si="89"/>
        <v/>
      </c>
      <c r="O52" s="71" t="str">
        <f t="shared" si="90"/>
        <v/>
      </c>
      <c r="P52" s="81" t="str">
        <f t="shared" si="91"/>
        <v/>
      </c>
      <c r="Q52" s="91" t="str">
        <f t="shared" si="92"/>
        <v/>
      </c>
      <c r="R52" s="104" t="str">
        <f t="shared" si="75"/>
        <v/>
      </c>
      <c r="S52" s="116"/>
      <c r="T52" s="126" t="s">
        <v>27</v>
      </c>
      <c r="U52" s="138" t="s">
        <v>27</v>
      </c>
      <c r="V52" s="150"/>
      <c r="W52" s="296"/>
    </row>
    <row r="53" spans="1:23" s="11" customFormat="1" ht="17.25" thickBot="1" x14ac:dyDescent="0.35">
      <c r="A53" s="302"/>
      <c r="B53" s="303"/>
      <c r="C53" s="302"/>
      <c r="D53" s="301"/>
      <c r="E53" s="181"/>
      <c r="F53" s="171"/>
      <c r="G53" s="59"/>
      <c r="H53" s="69"/>
      <c r="I53" s="40"/>
      <c r="J53" s="69"/>
      <c r="K53" s="40"/>
      <c r="L53" s="69"/>
      <c r="M53" s="77" t="str">
        <f t="shared" si="29"/>
        <v/>
      </c>
      <c r="N53" s="88" t="str">
        <f t="shared" si="89"/>
        <v/>
      </c>
      <c r="O53" s="77" t="str">
        <f t="shared" si="90"/>
        <v/>
      </c>
      <c r="P53" s="88" t="str">
        <f t="shared" si="91"/>
        <v/>
      </c>
      <c r="Q53" s="99">
        <f>SUM(Q50:Q52)</f>
        <v>0</v>
      </c>
      <c r="R53" s="109">
        <f t="shared" ref="R53:S53" si="99">SUM(R50:R52)</f>
        <v>0</v>
      </c>
      <c r="S53" s="99">
        <f t="shared" si="99"/>
        <v>0</v>
      </c>
      <c r="T53" s="133"/>
      <c r="U53" s="145">
        <f>IF(S53&gt;R53,R53,IF(S53&gt;Q53,Q53,S53))</f>
        <v>0</v>
      </c>
      <c r="V53" s="157">
        <f>IF(U53-T53&gt;0,0,((U53-T53)*(-1)))</f>
        <v>0</v>
      </c>
      <c r="W53" s="297"/>
    </row>
    <row r="54" spans="1:23" s="12" customFormat="1" x14ac:dyDescent="0.3">
      <c r="A54" s="311"/>
      <c r="B54" s="309"/>
      <c r="C54" s="311"/>
      <c r="D54" s="307"/>
      <c r="E54" s="176"/>
      <c r="F54" s="166"/>
      <c r="G54" s="54"/>
      <c r="H54" s="64"/>
      <c r="I54" s="41"/>
      <c r="J54" s="64"/>
      <c r="K54" s="41"/>
      <c r="L54" s="64"/>
      <c r="M54" s="72" t="str">
        <f t="shared" si="29"/>
        <v/>
      </c>
      <c r="N54" s="83" t="str">
        <f t="shared" ref="N54:N57" si="100">IF(OR(H54="",J54="",L54=""),"",(IF(AND(L54&gt;0,L54&lt;6),1,(((IF(AND(L54&gt;5,L54&lt;11),2,((IF((AND(L54&gt;10,L54&lt;16)),3,(IF(AND(L54&gt;15,L54&lt;21),4,(IF(AND(L54&gt;20,L54&lt;26),5,""))))))))))))))</f>
        <v/>
      </c>
      <c r="O54" s="72" t="str">
        <f t="shared" ref="O54:P57" si="101">IF(G54&lt;&gt;"",G54*I54*M54,"")</f>
        <v/>
      </c>
      <c r="P54" s="83" t="str">
        <f t="shared" si="101"/>
        <v/>
      </c>
      <c r="Q54" s="93" t="str">
        <f t="shared" ref="Q54:Q56" si="102">IF(O54&lt;&gt;"",O54*30,"")</f>
        <v/>
      </c>
      <c r="R54" s="106" t="str">
        <f t="shared" si="75"/>
        <v/>
      </c>
      <c r="S54" s="118"/>
      <c r="T54" s="128" t="s">
        <v>27</v>
      </c>
      <c r="U54" s="140" t="s">
        <v>27</v>
      </c>
      <c r="V54" s="152"/>
      <c r="W54" s="298"/>
    </row>
    <row r="55" spans="1:23" s="12" customFormat="1" x14ac:dyDescent="0.3">
      <c r="A55" s="311"/>
      <c r="B55" s="309"/>
      <c r="C55" s="311"/>
      <c r="D55" s="307"/>
      <c r="E55" s="177"/>
      <c r="F55" s="167"/>
      <c r="G55" s="55"/>
      <c r="H55" s="65"/>
      <c r="I55" s="46"/>
      <c r="J55" s="65"/>
      <c r="K55" s="46"/>
      <c r="L55" s="65"/>
      <c r="M55" s="74" t="str">
        <f t="shared" ref="M55" si="103">IF(OR(G55="",I55="",K55=""),"",(IF(AND(K55&gt;0,K55&lt;6),1,(((IF(AND(K55&gt;5,K55&lt;11),2,((IF((AND(K55&gt;10,K55&lt;16)),3,(IF(AND(K55&gt;15,K55&lt;21),4,(IF(AND(K55&gt;20,K55&lt;26),5,""))))))))))))))</f>
        <v/>
      </c>
      <c r="N55" s="85" t="str">
        <f t="shared" ref="N55" si="104">IF(OR(H55="",J55="",L55=""),"",(IF(AND(L55&gt;0,L55&lt;6),1,(((IF(AND(L55&gt;5,L55&lt;11),2,((IF((AND(L55&gt;10,L55&lt;16)),3,(IF(AND(L55&gt;15,L55&lt;21),4,(IF(AND(L55&gt;20,L55&lt;26),5,""))))))))))))))</f>
        <v/>
      </c>
      <c r="O55" s="74" t="str">
        <f t="shared" ref="O55" si="105">IF(G55&lt;&gt;"",G55*I55*M55,"")</f>
        <v/>
      </c>
      <c r="P55" s="85" t="str">
        <f t="shared" ref="P55" si="106">IF(H55&lt;&gt;"",H55*J55*N55,"")</f>
        <v/>
      </c>
      <c r="Q55" s="95" t="str">
        <f t="shared" ref="Q55" si="107">IF(O55&lt;&gt;"",O55*30,"")</f>
        <v/>
      </c>
      <c r="R55" s="107" t="str">
        <f t="shared" ref="R55" si="108">IF(P55&lt;&gt;"",P55*30,"")</f>
        <v/>
      </c>
      <c r="S55" s="120"/>
      <c r="T55" s="130" t="s">
        <v>27</v>
      </c>
      <c r="U55" s="142" t="s">
        <v>27</v>
      </c>
      <c r="V55" s="154"/>
      <c r="W55" s="299"/>
    </row>
    <row r="56" spans="1:23" s="12" customFormat="1" ht="15.75" customHeight="1" x14ac:dyDescent="0.3">
      <c r="A56" s="311"/>
      <c r="B56" s="309"/>
      <c r="C56" s="311"/>
      <c r="D56" s="307"/>
      <c r="E56" s="178"/>
      <c r="F56" s="168"/>
      <c r="G56" s="56"/>
      <c r="H56" s="66"/>
      <c r="I56" s="42"/>
      <c r="J56" s="66"/>
      <c r="K56" s="42"/>
      <c r="L56" s="66"/>
      <c r="M56" s="74" t="str">
        <f t="shared" si="29"/>
        <v/>
      </c>
      <c r="N56" s="85" t="str">
        <f t="shared" si="100"/>
        <v/>
      </c>
      <c r="O56" s="74" t="str">
        <f t="shared" si="101"/>
        <v/>
      </c>
      <c r="P56" s="85" t="str">
        <f t="shared" si="101"/>
        <v/>
      </c>
      <c r="Q56" s="95" t="str">
        <f t="shared" si="102"/>
        <v/>
      </c>
      <c r="R56" s="107" t="str">
        <f t="shared" si="75"/>
        <v/>
      </c>
      <c r="S56" s="120"/>
      <c r="T56" s="130" t="s">
        <v>27</v>
      </c>
      <c r="U56" s="142" t="s">
        <v>27</v>
      </c>
      <c r="V56" s="154"/>
      <c r="W56" s="299"/>
    </row>
    <row r="57" spans="1:23" s="12" customFormat="1" ht="17.25" thickBot="1" x14ac:dyDescent="0.35">
      <c r="A57" s="312"/>
      <c r="B57" s="310"/>
      <c r="C57" s="312"/>
      <c r="D57" s="308"/>
      <c r="E57" s="179"/>
      <c r="F57" s="169"/>
      <c r="G57" s="57"/>
      <c r="H57" s="67"/>
      <c r="I57" s="43"/>
      <c r="J57" s="67"/>
      <c r="K57" s="43"/>
      <c r="L57" s="67"/>
      <c r="M57" s="75" t="str">
        <f t="shared" si="29"/>
        <v/>
      </c>
      <c r="N57" s="86" t="str">
        <f t="shared" si="100"/>
        <v/>
      </c>
      <c r="O57" s="75" t="str">
        <f t="shared" si="101"/>
        <v/>
      </c>
      <c r="P57" s="86" t="str">
        <f t="shared" si="101"/>
        <v/>
      </c>
      <c r="Q57" s="96">
        <f>SUM(Q54:Q56)</f>
        <v>0</v>
      </c>
      <c r="R57" s="108">
        <f t="shared" ref="R57:S57" si="109">SUM(R54:R56)</f>
        <v>0</v>
      </c>
      <c r="S57" s="96">
        <f t="shared" si="109"/>
        <v>0</v>
      </c>
      <c r="T57" s="131"/>
      <c r="U57" s="148">
        <f>IF(S57&gt;R57,R57,IF(S57&gt;Q57,Q57,S57))</f>
        <v>0</v>
      </c>
      <c r="V57" s="155">
        <f>IF(U57-T57&gt;0,0,((U57-T57)*(-1)))</f>
        <v>0</v>
      </c>
      <c r="W57" s="300"/>
    </row>
    <row r="58" spans="1:23" ht="17.25" thickBot="1" x14ac:dyDescent="0.35">
      <c r="A58" s="4"/>
      <c r="B58" s="5"/>
      <c r="C58" s="5"/>
      <c r="D58" s="6"/>
      <c r="E58" s="5"/>
      <c r="F58" s="5"/>
      <c r="G58" s="5"/>
      <c r="H58" s="5"/>
      <c r="I58" s="5"/>
      <c r="J58" s="10"/>
      <c r="K58" s="5"/>
      <c r="L58" s="5"/>
      <c r="M58" s="7"/>
      <c r="N58" s="7"/>
      <c r="O58" s="7"/>
      <c r="P58" s="8" t="s">
        <v>26</v>
      </c>
      <c r="Q58" s="102">
        <f t="shared" ref="Q58:V58" si="110">Q45+Q49+Q53+Q57+Q13+Q17+Q21+Q25+Q29+Q33+Q37+Q41</f>
        <v>0</v>
      </c>
      <c r="R58" s="114">
        <f t="shared" si="110"/>
        <v>0</v>
      </c>
      <c r="S58" s="124">
        <f t="shared" si="110"/>
        <v>0</v>
      </c>
      <c r="T58" s="136">
        <f t="shared" si="110"/>
        <v>0</v>
      </c>
      <c r="U58" s="161">
        <f t="shared" si="110"/>
        <v>0</v>
      </c>
      <c r="V58" s="160">
        <f t="shared" si="110"/>
        <v>0</v>
      </c>
      <c r="W58" s="5"/>
    </row>
    <row r="59" spans="1:23" x14ac:dyDescent="0.3">
      <c r="J59" s="9"/>
    </row>
  </sheetData>
  <mergeCells count="87">
    <mergeCell ref="A34:A37"/>
    <mergeCell ref="C42:C45"/>
    <mergeCell ref="B46:B49"/>
    <mergeCell ref="A50:A53"/>
    <mergeCell ref="A22:A25"/>
    <mergeCell ref="B22:B25"/>
    <mergeCell ref="B38:B41"/>
    <mergeCell ref="C38:C41"/>
    <mergeCell ref="B34:B37"/>
    <mergeCell ref="B54:B57"/>
    <mergeCell ref="C50:C53"/>
    <mergeCell ref="A54:A57"/>
    <mergeCell ref="A26:A29"/>
    <mergeCell ref="B30:B33"/>
    <mergeCell ref="B26:B29"/>
    <mergeCell ref="A30:A33"/>
    <mergeCell ref="C34:C37"/>
    <mergeCell ref="C26:C29"/>
    <mergeCell ref="A38:A41"/>
    <mergeCell ref="B42:B45"/>
    <mergeCell ref="C46:C49"/>
    <mergeCell ref="C54:C57"/>
    <mergeCell ref="B50:B53"/>
    <mergeCell ref="A46:A49"/>
    <mergeCell ref="A42:A45"/>
    <mergeCell ref="D46:D49"/>
    <mergeCell ref="D38:D41"/>
    <mergeCell ref="D54:D57"/>
    <mergeCell ref="W50:W53"/>
    <mergeCell ref="W54:W57"/>
    <mergeCell ref="W46:W49"/>
    <mergeCell ref="D50:D53"/>
    <mergeCell ref="D42:D45"/>
    <mergeCell ref="A10:A13"/>
    <mergeCell ref="B10:B13"/>
    <mergeCell ref="C10:C13"/>
    <mergeCell ref="D10:D13"/>
    <mergeCell ref="D14:D17"/>
    <mergeCell ref="C14:C17"/>
    <mergeCell ref="B14:B17"/>
    <mergeCell ref="A14:A17"/>
    <mergeCell ref="A18:A21"/>
    <mergeCell ref="B18:B21"/>
    <mergeCell ref="C22:C25"/>
    <mergeCell ref="D26:D29"/>
    <mergeCell ref="C30:C33"/>
    <mergeCell ref="D18:D21"/>
    <mergeCell ref="D30:D33"/>
    <mergeCell ref="C18:C21"/>
    <mergeCell ref="D22:D25"/>
    <mergeCell ref="W30:W33"/>
    <mergeCell ref="W34:W37"/>
    <mergeCell ref="W38:W41"/>
    <mergeCell ref="W42:W45"/>
    <mergeCell ref="D34:D37"/>
    <mergeCell ref="W10:W13"/>
    <mergeCell ref="W14:W17"/>
    <mergeCell ref="W18:W21"/>
    <mergeCell ref="W22:W25"/>
    <mergeCell ref="W26:W29"/>
    <mergeCell ref="W8:W9"/>
    <mergeCell ref="Q8:R8"/>
    <mergeCell ref="S8:S9"/>
    <mergeCell ref="T8:T9"/>
    <mergeCell ref="U8:U9"/>
    <mergeCell ref="V8:V9"/>
    <mergeCell ref="O8:P8"/>
    <mergeCell ref="A5:C5"/>
    <mergeCell ref="G5:H5"/>
    <mergeCell ref="A8:A9"/>
    <mergeCell ref="B8:B9"/>
    <mergeCell ref="C8:C9"/>
    <mergeCell ref="D8:D9"/>
    <mergeCell ref="E8:E9"/>
    <mergeCell ref="F8:F9"/>
    <mergeCell ref="G8:H8"/>
    <mergeCell ref="I8:J8"/>
    <mergeCell ref="K8:L8"/>
    <mergeCell ref="M8:N8"/>
    <mergeCell ref="D5:E5"/>
    <mergeCell ref="A1:C4"/>
    <mergeCell ref="E1:F1"/>
    <mergeCell ref="G1:H1"/>
    <mergeCell ref="E2:F2"/>
    <mergeCell ref="G2:H4"/>
    <mergeCell ref="E3:F3"/>
    <mergeCell ref="E4:F4"/>
  </mergeCells>
  <conditionalFormatting sqref="P10:P12 P14:P57">
    <cfRule type="expression" dxfId="3" priority="56">
      <formula>L10&gt;#REF!*5</formula>
    </cfRule>
    <cfRule type="expression" dxfId="2" priority="57">
      <formula>L10&gt;F10*5</formula>
    </cfRule>
  </conditionalFormatting>
  <conditionalFormatting sqref="N10:N12 N14:N57">
    <cfRule type="expression" dxfId="1" priority="80">
      <formula>L10&gt;F10*5</formula>
    </cfRule>
    <cfRule type="expression" dxfId="0" priority="81">
      <formula>L10&gt;#REF!*5</formula>
    </cfRule>
  </conditionalFormatting>
  <pageMargins left="0.23622047244094491" right="0.23622047244094491" top="0.74803149606299213" bottom="0.74803149606299213" header="0.31496062992125984" footer="0.31496062992125984"/>
  <pageSetup paperSize="9" scale="65" pageOrder="overThenDown" orientation="landscape" r:id="rId1"/>
  <headerFooter>
    <oddFooter>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80" zoomScaleNormal="80" workbookViewId="0">
      <selection activeCell="G5" sqref="G5"/>
    </sheetView>
  </sheetViews>
  <sheetFormatPr baseColWidth="10" defaultRowHeight="16.5" x14ac:dyDescent="0.3"/>
  <cols>
    <col min="1" max="1" width="20.125" customWidth="1"/>
    <col min="2" max="3" width="13.125" bestFit="1" customWidth="1"/>
    <col min="4" max="4" width="36.75" customWidth="1"/>
    <col min="5" max="5" width="42.5" bestFit="1" customWidth="1"/>
    <col min="6" max="6" width="43.75" customWidth="1"/>
    <col min="7" max="7" width="20.125" customWidth="1"/>
  </cols>
  <sheetData>
    <row r="1" spans="1:7" x14ac:dyDescent="0.3">
      <c r="A1" s="247" t="s">
        <v>0</v>
      </c>
      <c r="B1" s="248"/>
      <c r="C1" s="249"/>
      <c r="D1" s="1" t="s">
        <v>1</v>
      </c>
      <c r="E1" s="260" t="str">
        <f>IF('Maßnahmen einzeilig'!E1:F1&lt;&gt;"",'Maßnahmen einzeilig'!E1:F1,"")</f>
        <v/>
      </c>
      <c r="F1" s="322"/>
      <c r="G1" s="35" t="s">
        <v>2</v>
      </c>
    </row>
    <row r="2" spans="1:7" x14ac:dyDescent="0.3">
      <c r="A2" s="250"/>
      <c r="B2" s="251"/>
      <c r="C2" s="252"/>
      <c r="D2" s="1" t="s">
        <v>3</v>
      </c>
      <c r="E2" s="260" t="str">
        <f>IF('Maßnahmen einzeilig'!E2:F2&lt;&gt;"",'Maßnahmen einzeilig'!E2:F2,"")</f>
        <v/>
      </c>
      <c r="F2" s="322"/>
      <c r="G2" s="313"/>
    </row>
    <row r="3" spans="1:7" x14ac:dyDescent="0.3">
      <c r="A3" s="250"/>
      <c r="B3" s="251"/>
      <c r="C3" s="252"/>
      <c r="D3" s="1" t="s">
        <v>4</v>
      </c>
      <c r="E3" s="260" t="str">
        <f>IF('Maßnahmen einzeilig'!E3:F3&lt;&gt;"",'Maßnahmen einzeilig'!E3:F3,"")</f>
        <v/>
      </c>
      <c r="F3" s="322"/>
      <c r="G3" s="314"/>
    </row>
    <row r="4" spans="1:7" x14ac:dyDescent="0.3">
      <c r="A4" s="253"/>
      <c r="B4" s="254"/>
      <c r="C4" s="255"/>
      <c r="D4" s="1" t="s">
        <v>5</v>
      </c>
      <c r="E4" s="268" t="str">
        <f>IF('Maßnahmen einzeilig'!E4:F4&lt;&gt;"",'Maßnahmen einzeilig'!E4:F4,"")</f>
        <v/>
      </c>
      <c r="F4" s="316"/>
      <c r="G4" s="315"/>
    </row>
    <row r="5" spans="1:7" x14ac:dyDescent="0.3">
      <c r="A5" s="317" t="s">
        <v>6</v>
      </c>
      <c r="B5" s="318"/>
      <c r="C5" s="319"/>
      <c r="D5" s="320" t="str">
        <f>IF('Maßnahmen einzeilig'!D5:F5&lt;&gt;"",'Maßnahmen einzeilig'!D5:F5,"")</f>
        <v/>
      </c>
      <c r="E5" s="321"/>
      <c r="F5" s="321"/>
      <c r="G5" s="33" t="s">
        <v>35</v>
      </c>
    </row>
    <row r="6" spans="1:7" ht="17.25" thickBot="1" x14ac:dyDescent="0.35">
      <c r="A6" s="13"/>
      <c r="B6" s="13"/>
      <c r="C6" s="13"/>
      <c r="D6" s="14"/>
      <c r="E6" s="13"/>
      <c r="F6" s="13"/>
      <c r="G6" s="13"/>
    </row>
    <row r="7" spans="1:7" ht="90.75" customHeight="1" thickBot="1" x14ac:dyDescent="0.35">
      <c r="B7" s="282" t="s">
        <v>17</v>
      </c>
      <c r="C7" s="282"/>
      <c r="D7" s="277" t="s">
        <v>18</v>
      </c>
      <c r="E7" s="277" t="s">
        <v>19</v>
      </c>
      <c r="F7" s="277" t="s">
        <v>20</v>
      </c>
      <c r="G7" s="277" t="s">
        <v>21</v>
      </c>
    </row>
    <row r="8" spans="1:7" ht="34.5" customHeight="1" thickBot="1" x14ac:dyDescent="0.35">
      <c r="B8" s="2" t="s">
        <v>23</v>
      </c>
      <c r="C8" s="2" t="s">
        <v>24</v>
      </c>
      <c r="D8" s="323"/>
      <c r="E8" s="323"/>
      <c r="F8" s="323"/>
      <c r="G8" s="278"/>
    </row>
    <row r="9" spans="1:7" ht="17.25" thickBot="1" x14ac:dyDescent="0.35">
      <c r="A9" s="30" t="s">
        <v>28</v>
      </c>
      <c r="B9" s="27">
        <f>'Maßnahmen einzeilig'!Q32</f>
        <v>0</v>
      </c>
      <c r="C9" s="15">
        <f>'Maßnahmen einzeilig'!R32</f>
        <v>0</v>
      </c>
      <c r="D9" s="15">
        <f>'Maßnahmen einzeilig'!S32</f>
        <v>0</v>
      </c>
      <c r="E9" s="15">
        <f>'Maßnahmen einzeilig'!T32</f>
        <v>0</v>
      </c>
      <c r="F9" s="15">
        <f>'Maßnahmen einzeilig'!U32</f>
        <v>0</v>
      </c>
      <c r="G9" s="17">
        <f>'Maßnahmen einzeilig'!V32</f>
        <v>0</v>
      </c>
    </row>
    <row r="10" spans="1:7" ht="18" thickTop="1" thickBot="1" x14ac:dyDescent="0.35">
      <c r="A10" s="31" t="s">
        <v>29</v>
      </c>
      <c r="B10" s="28">
        <f>'Alt.  Maßnahmen Mehrzeilig'!Q58</f>
        <v>0</v>
      </c>
      <c r="C10" s="16">
        <f>'Alt.  Maßnahmen Mehrzeilig'!R58</f>
        <v>0</v>
      </c>
      <c r="D10" s="16">
        <f>'Alt.  Maßnahmen Mehrzeilig'!S58</f>
        <v>0</v>
      </c>
      <c r="E10" s="16">
        <f>'Alt.  Maßnahmen Mehrzeilig'!T58</f>
        <v>0</v>
      </c>
      <c r="F10" s="16">
        <f>'Alt.  Maßnahmen Mehrzeilig'!U58</f>
        <v>0</v>
      </c>
      <c r="G10" s="17">
        <f>'Alt.  Maßnahmen Mehrzeilig'!V58</f>
        <v>0</v>
      </c>
    </row>
    <row r="11" spans="1:7" ht="17.25" thickTop="1" x14ac:dyDescent="0.3">
      <c r="A11" s="32" t="s">
        <v>26</v>
      </c>
      <c r="B11" s="29">
        <f>SUM(B9:B10)</f>
        <v>0</v>
      </c>
      <c r="C11" s="29">
        <f>SUM(C9:C10)</f>
        <v>0</v>
      </c>
      <c r="D11" s="29">
        <f>SUM(D9:D10)</f>
        <v>0</v>
      </c>
      <c r="E11" s="29">
        <f>SUM(E9:E10)</f>
        <v>0</v>
      </c>
      <c r="F11" s="29">
        <f>SUM(F9:F10)</f>
        <v>0</v>
      </c>
      <c r="G11" s="29">
        <f t="shared" ref="G11" si="0">SUM(G9:G10)</f>
        <v>0</v>
      </c>
    </row>
    <row r="25" spans="1:7" x14ac:dyDescent="0.3">
      <c r="A25" s="7"/>
      <c r="B25" s="7"/>
      <c r="C25" s="7"/>
      <c r="D25" s="7"/>
      <c r="E25" s="7"/>
      <c r="F25" s="7"/>
      <c r="G25" s="7"/>
    </row>
    <row r="26" spans="1:7" x14ac:dyDescent="0.3">
      <c r="A26" s="18"/>
      <c r="B26" s="19"/>
      <c r="C26" s="19"/>
      <c r="D26" s="19"/>
      <c r="E26" s="19"/>
      <c r="F26" s="20"/>
      <c r="G26" s="20"/>
    </row>
    <row r="27" spans="1:7" x14ac:dyDescent="0.3">
      <c r="A27" s="18"/>
      <c r="B27" s="21"/>
      <c r="C27" s="21"/>
      <c r="D27" s="21"/>
      <c r="E27" s="21"/>
      <c r="F27" s="22"/>
      <c r="G27" s="22"/>
    </row>
    <row r="28" spans="1:7" x14ac:dyDescent="0.3">
      <c r="A28" s="18"/>
      <c r="B28" s="21"/>
      <c r="C28" s="21"/>
      <c r="D28" s="21"/>
      <c r="E28" s="21"/>
      <c r="F28" s="22"/>
      <c r="G28" s="22"/>
    </row>
    <row r="29" spans="1:7" x14ac:dyDescent="0.3">
      <c r="A29" s="18"/>
      <c r="B29" s="23"/>
      <c r="C29" s="23"/>
      <c r="D29" s="23"/>
      <c r="E29" s="23"/>
      <c r="F29" s="22"/>
      <c r="G29" s="22"/>
    </row>
    <row r="30" spans="1:7" x14ac:dyDescent="0.3">
      <c r="A30" s="24"/>
      <c r="B30" s="25"/>
      <c r="C30" s="13"/>
      <c r="D30" s="13"/>
      <c r="E30" s="13"/>
      <c r="F30" s="26"/>
      <c r="G30" s="26"/>
    </row>
    <row r="31" spans="1:7" x14ac:dyDescent="0.3">
      <c r="A31" s="7"/>
      <c r="B31" s="7"/>
      <c r="C31" s="7"/>
      <c r="D31" s="7"/>
      <c r="E31" s="7"/>
      <c r="F31" s="7"/>
      <c r="G31" s="7"/>
    </row>
  </sheetData>
  <mergeCells count="13">
    <mergeCell ref="B7:C7"/>
    <mergeCell ref="D7:D8"/>
    <mergeCell ref="E7:E8"/>
    <mergeCell ref="F7:F8"/>
    <mergeCell ref="G7:G8"/>
    <mergeCell ref="G2:G4"/>
    <mergeCell ref="E4:F4"/>
    <mergeCell ref="A5:C5"/>
    <mergeCell ref="D5:F5"/>
    <mergeCell ref="A1:C4"/>
    <mergeCell ref="E1:F1"/>
    <mergeCell ref="E2:F2"/>
    <mergeCell ref="E3:F3"/>
  </mergeCells>
  <pageMargins left="0.70866141732283472" right="0.31496062992125984" top="0.78740157480314965" bottom="0.78740157480314965" header="0.31496062992125984" footer="0.31496062992125984"/>
  <pageSetup paperSize="9" scale="65" orientation="landscape" r:id="rId1"/>
  <headerFoot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Maßnahmen einzeilig</vt:lpstr>
      <vt:lpstr>Alt.  Maßnahmen Mehrzeilig</vt:lpstr>
      <vt:lpstr>Gesamt</vt:lpstr>
      <vt:lpstr>'Alt.  Maßnahmen Mehrzeilig'!Drucktitel</vt:lpstr>
      <vt:lpstr>'Maßnahmen einzeilig'!Drucktitel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Hennings, Sonja</dc:creator>
  <cp:lastModifiedBy>Katharina Raabe</cp:lastModifiedBy>
  <cp:lastPrinted>2022-04-26T07:22:28Z</cp:lastPrinted>
  <dcterms:created xsi:type="dcterms:W3CDTF">2021-03-29T08:42:54Z</dcterms:created>
  <dcterms:modified xsi:type="dcterms:W3CDTF">2023-03-07T08:40:49Z</dcterms:modified>
</cp:coreProperties>
</file>