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303\Foerderteam Brückenprojekte und Fortbildung\01_Flüchtlingsförderung\Vorlagen\2021\VN\2021\"/>
    </mc:Choice>
  </mc:AlternateContent>
  <bookViews>
    <workbookView xWindow="0" yWindow="0" windowWidth="23040" windowHeight="9060"/>
  </bookViews>
  <sheets>
    <sheet name="Maßnahmen einzeilig" sheetId="1" r:id="rId1"/>
    <sheet name="Alt.  Maßnahmen Mehrzeilig" sheetId="2" r:id="rId2"/>
    <sheet name="Gesamt" sheetId="3" r:id="rId3"/>
  </sheets>
  <definedNames>
    <definedName name="_xlnm._FilterDatabase" localSheetId="0" hidden="1">'Maßnahmen einzeilig'!$U$8:$V$32</definedName>
    <definedName name="_xlnm.Print_Titles" localSheetId="1">'Alt.  Maßnahmen Mehrzeilig'!$1:$9</definedName>
    <definedName name="_xlnm.Print_Titles" localSheetId="0">'Maßnahmen einzeilig'!$1:$9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R55" i="2" l="1"/>
  <c r="T55" i="2" s="1"/>
  <c r="Q55" i="2"/>
  <c r="S55" i="2" s="1"/>
  <c r="P55" i="2"/>
  <c r="O55" i="2"/>
  <c r="R51" i="2"/>
  <c r="T51" i="2" s="1"/>
  <c r="Q51" i="2"/>
  <c r="S51" i="2" s="1"/>
  <c r="P51" i="2"/>
  <c r="O51" i="2"/>
  <c r="R47" i="2"/>
  <c r="T47" i="2" s="1"/>
  <c r="Q47" i="2"/>
  <c r="S47" i="2" s="1"/>
  <c r="P47" i="2"/>
  <c r="O47" i="2"/>
  <c r="R43" i="2"/>
  <c r="T43" i="2" s="1"/>
  <c r="Q43" i="2"/>
  <c r="S43" i="2" s="1"/>
  <c r="P43" i="2"/>
  <c r="O43" i="2"/>
  <c r="R39" i="2"/>
  <c r="T39" i="2" s="1"/>
  <c r="Q39" i="2"/>
  <c r="S39" i="2" s="1"/>
  <c r="P39" i="2"/>
  <c r="O39" i="2"/>
  <c r="R35" i="2"/>
  <c r="T35" i="2" s="1"/>
  <c r="Q35" i="2"/>
  <c r="S35" i="2" s="1"/>
  <c r="P35" i="2"/>
  <c r="O35" i="2"/>
  <c r="R31" i="2"/>
  <c r="T31" i="2" s="1"/>
  <c r="Q31" i="2"/>
  <c r="S31" i="2" s="1"/>
  <c r="P31" i="2"/>
  <c r="O31" i="2"/>
  <c r="R27" i="2"/>
  <c r="T27" i="2" s="1"/>
  <c r="Q27" i="2"/>
  <c r="S27" i="2" s="1"/>
  <c r="P27" i="2"/>
  <c r="O27" i="2"/>
  <c r="R23" i="2"/>
  <c r="T23" i="2" s="1"/>
  <c r="Q23" i="2"/>
  <c r="S23" i="2" s="1"/>
  <c r="P23" i="2"/>
  <c r="O23" i="2"/>
  <c r="R15" i="2"/>
  <c r="Q15" i="2"/>
  <c r="P15" i="2"/>
  <c r="O15" i="2"/>
  <c r="T15" i="2"/>
  <c r="S15" i="2"/>
  <c r="U13" i="2"/>
  <c r="P12" i="2"/>
  <c r="R12" i="2" s="1"/>
  <c r="T12" i="2" s="1"/>
  <c r="O12" i="2"/>
  <c r="Q12" i="2" s="1"/>
  <c r="S12" i="2" s="1"/>
  <c r="V58" i="2" l="1"/>
  <c r="W31" i="1" l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V32" i="1" l="1"/>
  <c r="E9" i="3" s="1"/>
  <c r="O57" i="2" l="1"/>
  <c r="O56" i="2"/>
  <c r="O54" i="2"/>
  <c r="O53" i="2"/>
  <c r="O52" i="2"/>
  <c r="O50" i="2"/>
  <c r="O49" i="2"/>
  <c r="O48" i="2"/>
  <c r="O46" i="2"/>
  <c r="O45" i="2"/>
  <c r="O44" i="2"/>
  <c r="O42" i="2"/>
  <c r="O41" i="2"/>
  <c r="O40" i="2"/>
  <c r="O38" i="2"/>
  <c r="O37" i="2"/>
  <c r="O36" i="2"/>
  <c r="O34" i="2"/>
  <c r="O33" i="2"/>
  <c r="O32" i="2"/>
  <c r="O30" i="2"/>
  <c r="O29" i="2"/>
  <c r="O28" i="2"/>
  <c r="O26" i="2"/>
  <c r="O25" i="2"/>
  <c r="O24" i="2"/>
  <c r="O22" i="2"/>
  <c r="O21" i="2"/>
  <c r="O20" i="2"/>
  <c r="O17" i="2"/>
  <c r="O16" i="2"/>
  <c r="O14" i="2"/>
  <c r="O11" i="2"/>
  <c r="O10" i="2"/>
  <c r="O31" i="1"/>
  <c r="O30" i="1"/>
  <c r="O29" i="1"/>
  <c r="O28" i="1"/>
  <c r="O26" i="1"/>
  <c r="O27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 l="1"/>
  <c r="E2" i="3" l="1"/>
  <c r="E3" i="3"/>
  <c r="E4" i="3"/>
  <c r="E1" i="3"/>
  <c r="D5" i="3"/>
  <c r="I2" i="2"/>
  <c r="E2" i="2"/>
  <c r="E3" i="2"/>
  <c r="E4" i="2"/>
  <c r="E1" i="2"/>
  <c r="P46" i="2" l="1"/>
  <c r="P48" i="2"/>
  <c r="P49" i="2"/>
  <c r="P10" i="1" l="1"/>
  <c r="U45" i="2" l="1"/>
  <c r="E10" i="3" l="1"/>
  <c r="E11" i="3" s="1"/>
  <c r="U25" i="2"/>
  <c r="R25" i="2"/>
  <c r="Q25" i="2"/>
  <c r="P25" i="2"/>
  <c r="R24" i="2"/>
  <c r="T24" i="2" s="1"/>
  <c r="Q24" i="2"/>
  <c r="S24" i="2" s="1"/>
  <c r="P24" i="2"/>
  <c r="R22" i="2"/>
  <c r="T22" i="2" s="1"/>
  <c r="Q22" i="2"/>
  <c r="S22" i="2" s="1"/>
  <c r="P22" i="2"/>
  <c r="U21" i="2"/>
  <c r="R21" i="2"/>
  <c r="Q21" i="2"/>
  <c r="P21" i="2"/>
  <c r="R20" i="2"/>
  <c r="T20" i="2" s="1"/>
  <c r="Q20" i="2"/>
  <c r="S20" i="2" s="1"/>
  <c r="P20" i="2"/>
  <c r="R18" i="2"/>
  <c r="T18" i="2" s="1"/>
  <c r="Q18" i="2"/>
  <c r="S18" i="2" s="1"/>
  <c r="P18" i="2"/>
  <c r="O18" i="2"/>
  <c r="U17" i="2"/>
  <c r="R17" i="2"/>
  <c r="Q17" i="2"/>
  <c r="P17" i="2"/>
  <c r="R16" i="2"/>
  <c r="T16" i="2" s="1"/>
  <c r="Q16" i="2"/>
  <c r="S16" i="2" s="1"/>
  <c r="P16" i="2"/>
  <c r="Q14" i="2"/>
  <c r="S14" i="2" s="1"/>
  <c r="P14" i="2"/>
  <c r="R14" i="2" s="1"/>
  <c r="T14" i="2" s="1"/>
  <c r="P11" i="2"/>
  <c r="R11" i="2" s="1"/>
  <c r="T11" i="2" s="1"/>
  <c r="Q11" i="2"/>
  <c r="S11" i="2" s="1"/>
  <c r="P10" i="2"/>
  <c r="R10" i="2" s="1"/>
  <c r="T10" i="2" s="1"/>
  <c r="Q10" i="2"/>
  <c r="U33" i="2"/>
  <c r="R33" i="2"/>
  <c r="Q33" i="2"/>
  <c r="P33" i="2"/>
  <c r="R32" i="2"/>
  <c r="T32" i="2" s="1"/>
  <c r="Q32" i="2"/>
  <c r="S32" i="2" s="1"/>
  <c r="P32" i="2"/>
  <c r="R30" i="2"/>
  <c r="T30" i="2" s="1"/>
  <c r="Q30" i="2"/>
  <c r="S30" i="2" s="1"/>
  <c r="P30" i="2"/>
  <c r="U29" i="2"/>
  <c r="R29" i="2"/>
  <c r="Q29" i="2"/>
  <c r="P29" i="2"/>
  <c r="R28" i="2"/>
  <c r="T28" i="2" s="1"/>
  <c r="Q28" i="2"/>
  <c r="S28" i="2" s="1"/>
  <c r="P28" i="2"/>
  <c r="R26" i="2"/>
  <c r="T26" i="2" s="1"/>
  <c r="Q26" i="2"/>
  <c r="S26" i="2" s="1"/>
  <c r="P26" i="2"/>
  <c r="U41" i="2"/>
  <c r="R41" i="2"/>
  <c r="Q41" i="2"/>
  <c r="P41" i="2"/>
  <c r="R40" i="2"/>
  <c r="T40" i="2" s="1"/>
  <c r="Q40" i="2"/>
  <c r="S40" i="2" s="1"/>
  <c r="P40" i="2"/>
  <c r="R38" i="2"/>
  <c r="T38" i="2" s="1"/>
  <c r="Q38" i="2"/>
  <c r="S38" i="2" s="1"/>
  <c r="P38" i="2"/>
  <c r="U37" i="2"/>
  <c r="R37" i="2"/>
  <c r="Q37" i="2"/>
  <c r="P37" i="2"/>
  <c r="R36" i="2"/>
  <c r="T36" i="2" s="1"/>
  <c r="Q36" i="2"/>
  <c r="S36" i="2" s="1"/>
  <c r="P36" i="2"/>
  <c r="R34" i="2"/>
  <c r="T34" i="2" s="1"/>
  <c r="Q34" i="2"/>
  <c r="S34" i="2" s="1"/>
  <c r="P34" i="2"/>
  <c r="U57" i="2"/>
  <c r="U53" i="2"/>
  <c r="U49" i="2"/>
  <c r="R49" i="2"/>
  <c r="Q49" i="2"/>
  <c r="R48" i="2"/>
  <c r="T48" i="2" s="1"/>
  <c r="Q48" i="2"/>
  <c r="S48" i="2" s="1"/>
  <c r="R46" i="2"/>
  <c r="Q46" i="2"/>
  <c r="S46" i="2" s="1"/>
  <c r="R45" i="2"/>
  <c r="Q45" i="2"/>
  <c r="P45" i="2"/>
  <c r="P44" i="2"/>
  <c r="R44" i="2" s="1"/>
  <c r="T44" i="2" s="1"/>
  <c r="Q44" i="2"/>
  <c r="S44" i="2" s="1"/>
  <c r="P42" i="2"/>
  <c r="R42" i="2" s="1"/>
  <c r="T42" i="2" s="1"/>
  <c r="Q42" i="2"/>
  <c r="S42" i="2" s="1"/>
  <c r="R53" i="2"/>
  <c r="Q53" i="2"/>
  <c r="P53" i="2"/>
  <c r="R52" i="2"/>
  <c r="T52" i="2" s="1"/>
  <c r="Q52" i="2"/>
  <c r="S52" i="2" s="1"/>
  <c r="P52" i="2"/>
  <c r="R50" i="2"/>
  <c r="T50" i="2" s="1"/>
  <c r="Q50" i="2"/>
  <c r="S50" i="2" s="1"/>
  <c r="P50" i="2"/>
  <c r="R57" i="2"/>
  <c r="Q57" i="2"/>
  <c r="P57" i="2"/>
  <c r="R56" i="2"/>
  <c r="T56" i="2" s="1"/>
  <c r="Q56" i="2"/>
  <c r="S56" i="2" s="1"/>
  <c r="P56" i="2"/>
  <c r="R54" i="2"/>
  <c r="T54" i="2" s="1"/>
  <c r="Q54" i="2"/>
  <c r="S54" i="2" s="1"/>
  <c r="P54" i="2"/>
  <c r="U32" i="1"/>
  <c r="D9" i="3" s="1"/>
  <c r="T13" i="2" l="1"/>
  <c r="S10" i="2"/>
  <c r="S13" i="2" s="1"/>
  <c r="U58" i="2"/>
  <c r="D10" i="3" s="1"/>
  <c r="D11" i="3" s="1"/>
  <c r="T41" i="2"/>
  <c r="S57" i="2"/>
  <c r="T33" i="2"/>
  <c r="S21" i="2"/>
  <c r="T53" i="2"/>
  <c r="T29" i="2"/>
  <c r="T37" i="2"/>
  <c r="S41" i="2"/>
  <c r="T21" i="2"/>
  <c r="S25" i="2"/>
  <c r="T25" i="2"/>
  <c r="S29" i="2"/>
  <c r="T17" i="2"/>
  <c r="S49" i="2"/>
  <c r="T57" i="2"/>
  <c r="S33" i="2"/>
  <c r="S53" i="2"/>
  <c r="S37" i="2"/>
  <c r="T46" i="2"/>
  <c r="T49" i="2" s="1"/>
  <c r="S17" i="2"/>
  <c r="S45" i="2"/>
  <c r="T45" i="2"/>
  <c r="W45" i="2" l="1"/>
  <c r="W49" i="2"/>
  <c r="W57" i="2"/>
  <c r="X57" i="2" s="1"/>
  <c r="W33" i="2"/>
  <c r="X33" i="2" s="1"/>
  <c r="T58" i="2"/>
  <c r="C10" i="3" s="1"/>
  <c r="W37" i="2"/>
  <c r="X37" i="2" s="1"/>
  <c r="W53" i="2"/>
  <c r="X53" i="2" s="1"/>
  <c r="W41" i="2"/>
  <c r="X41" i="2" s="1"/>
  <c r="W29" i="2"/>
  <c r="X29" i="2" s="1"/>
  <c r="S58" i="2"/>
  <c r="B10" i="3" s="1"/>
  <c r="W17" i="2"/>
  <c r="X17" i="2" s="1"/>
  <c r="W25" i="2"/>
  <c r="X25" i="2" s="1"/>
  <c r="W21" i="2"/>
  <c r="X21" i="2" s="1"/>
  <c r="W13" i="2"/>
  <c r="X49" i="2"/>
  <c r="X13" i="2" l="1"/>
  <c r="W58" i="2"/>
  <c r="F10" i="3" s="1"/>
  <c r="X45" i="2"/>
  <c r="R20" i="1"/>
  <c r="T20" i="1" s="1"/>
  <c r="Q20" i="1"/>
  <c r="S20" i="1" s="1"/>
  <c r="P20" i="1"/>
  <c r="R19" i="1"/>
  <c r="T19" i="1" s="1"/>
  <c r="Q19" i="1"/>
  <c r="S19" i="1" s="1"/>
  <c r="P19" i="1"/>
  <c r="R18" i="1"/>
  <c r="T18" i="1" s="1"/>
  <c r="Q18" i="1"/>
  <c r="S18" i="1" s="1"/>
  <c r="P18" i="1"/>
  <c r="R17" i="1"/>
  <c r="T17" i="1" s="1"/>
  <c r="Q17" i="1"/>
  <c r="S17" i="1" s="1"/>
  <c r="P17" i="1"/>
  <c r="R16" i="1"/>
  <c r="T16" i="1" s="1"/>
  <c r="Q16" i="1"/>
  <c r="S16" i="1" s="1"/>
  <c r="P16" i="1"/>
  <c r="R15" i="1"/>
  <c r="T15" i="1" s="1"/>
  <c r="Q15" i="1"/>
  <c r="S15" i="1" s="1"/>
  <c r="P15" i="1"/>
  <c r="R14" i="1"/>
  <c r="T14" i="1" s="1"/>
  <c r="Q14" i="1"/>
  <c r="S14" i="1" s="1"/>
  <c r="P14" i="1"/>
  <c r="P13" i="1"/>
  <c r="R13" i="1" s="1"/>
  <c r="T13" i="1" s="1"/>
  <c r="Q13" i="1"/>
  <c r="S13" i="1" s="1"/>
  <c r="R12" i="1"/>
  <c r="T12" i="1" s="1"/>
  <c r="Q12" i="1"/>
  <c r="S12" i="1" s="1"/>
  <c r="P12" i="1"/>
  <c r="P11" i="1"/>
  <c r="R11" i="1" s="1"/>
  <c r="T11" i="1" s="1"/>
  <c r="Q11" i="1"/>
  <c r="S11" i="1" s="1"/>
  <c r="R10" i="1"/>
  <c r="T10" i="1" s="1"/>
  <c r="Q10" i="1"/>
  <c r="S10" i="1" s="1"/>
  <c r="R29" i="1"/>
  <c r="T29" i="1" s="1"/>
  <c r="Q29" i="1"/>
  <c r="S29" i="1" s="1"/>
  <c r="P29" i="1"/>
  <c r="R28" i="1"/>
  <c r="T28" i="1" s="1"/>
  <c r="Q28" i="1"/>
  <c r="S28" i="1" s="1"/>
  <c r="P28" i="1"/>
  <c r="R27" i="1"/>
  <c r="T27" i="1" s="1"/>
  <c r="Q27" i="1"/>
  <c r="S27" i="1" s="1"/>
  <c r="P27" i="1"/>
  <c r="R26" i="1"/>
  <c r="T26" i="1" s="1"/>
  <c r="Q26" i="1"/>
  <c r="S26" i="1" s="1"/>
  <c r="P26" i="1"/>
  <c r="R25" i="1"/>
  <c r="T25" i="1" s="1"/>
  <c r="Q25" i="1"/>
  <c r="S25" i="1" s="1"/>
  <c r="P25" i="1"/>
  <c r="R24" i="1"/>
  <c r="T24" i="1" s="1"/>
  <c r="Q24" i="1"/>
  <c r="S24" i="1" s="1"/>
  <c r="P24" i="1"/>
  <c r="R23" i="1"/>
  <c r="T23" i="1" s="1"/>
  <c r="Q23" i="1"/>
  <c r="S23" i="1" s="1"/>
  <c r="P23" i="1"/>
  <c r="R22" i="1"/>
  <c r="T22" i="1" s="1"/>
  <c r="Q22" i="1"/>
  <c r="S22" i="1" s="1"/>
  <c r="P22" i="1"/>
  <c r="R21" i="1"/>
  <c r="T21" i="1" s="1"/>
  <c r="Q21" i="1"/>
  <c r="S21" i="1" s="1"/>
  <c r="P21" i="1"/>
  <c r="R30" i="1"/>
  <c r="T30" i="1" s="1"/>
  <c r="Q30" i="1"/>
  <c r="S30" i="1" s="1"/>
  <c r="P30" i="1"/>
  <c r="P31" i="1"/>
  <c r="R31" i="1" s="1"/>
  <c r="T31" i="1" s="1"/>
  <c r="Q31" i="1"/>
  <c r="S31" i="1" s="1"/>
  <c r="X58" i="2" l="1"/>
  <c r="G10" i="3" s="1"/>
  <c r="W10" i="1"/>
  <c r="X10" i="1" s="1"/>
  <c r="X28" i="1"/>
  <c r="X18" i="1"/>
  <c r="X12" i="1"/>
  <c r="X31" i="1"/>
  <c r="X23" i="1"/>
  <c r="X11" i="1"/>
  <c r="X16" i="1"/>
  <c r="X29" i="1"/>
  <c r="X14" i="1"/>
  <c r="X19" i="1"/>
  <c r="X26" i="1"/>
  <c r="X24" i="1"/>
  <c r="X22" i="1"/>
  <c r="X27" i="1"/>
  <c r="X17" i="1"/>
  <c r="X21" i="1"/>
  <c r="X30" i="1"/>
  <c r="X25" i="1"/>
  <c r="X15" i="1"/>
  <c r="X20" i="1"/>
  <c r="X13" i="1"/>
  <c r="T32" i="1"/>
  <c r="C9" i="3" s="1"/>
  <c r="C11" i="3" s="1"/>
  <c r="S32" i="1"/>
  <c r="B9" i="3" s="1"/>
  <c r="B11" i="3" s="1"/>
  <c r="X32" i="1" l="1"/>
  <c r="G9" i="3" s="1"/>
  <c r="G11" i="3" s="1"/>
  <c r="W32" i="1"/>
  <c r="F9" i="3" s="1"/>
  <c r="F11" i="3" s="1"/>
</calcChain>
</file>

<file path=xl/sharedStrings.xml><?xml version="1.0" encoding="utf-8"?>
<sst xmlns="http://schemas.openxmlformats.org/spreadsheetml/2006/main" count="168" uniqueCount="46">
  <si>
    <t xml:space="preserve">Förderung von Kinderbetreuung in besonderen Fällen </t>
  </si>
  <si>
    <t>Zuwendungsempfänger /Jugendamt:</t>
  </si>
  <si>
    <t>JA-Nr.</t>
  </si>
  <si>
    <t>Bearbeiter/-in:</t>
  </si>
  <si>
    <t>Telefon:</t>
  </si>
  <si>
    <t>E-Mail:</t>
  </si>
  <si>
    <t>Anlage zum Verwendungsnachweis vom</t>
  </si>
  <si>
    <t>für das Jahr</t>
  </si>
  <si>
    <t>Maßnahme-
Nummer</t>
  </si>
  <si>
    <t>Art der Maßnahme</t>
  </si>
  <si>
    <t>Träger</t>
  </si>
  <si>
    <t>Durchführungsort</t>
  </si>
  <si>
    <t>Betreuungsstd. /wöchentlich</t>
  </si>
  <si>
    <t>Anzahl Wochen</t>
  </si>
  <si>
    <t>Anzahl Kinder</t>
  </si>
  <si>
    <t>Anzahl Betreuungspakete pro Betreuungsstunde</t>
  </si>
  <si>
    <t>Anzahl Betreuungs-pakete insgesamt</t>
  </si>
  <si>
    <t>Gesamtsumme maximale Förderhöhe in Euro</t>
  </si>
  <si>
    <t>tatsächliche Ausgaben pro Zeile (inkl. Personalkosten) Zwischensumme</t>
  </si>
  <si>
    <t>tatsächlich Gesamtauszahlung der Bewilligung</t>
  </si>
  <si>
    <t xml:space="preserve">Tatsächliche Fördersumme pro Maßnahme </t>
  </si>
  <si>
    <t>zu erstatten</t>
  </si>
  <si>
    <t>Bemerkungen</t>
  </si>
  <si>
    <t>bew.</t>
  </si>
  <si>
    <t>tatsächlich</t>
  </si>
  <si>
    <t xml:space="preserve">bew. </t>
  </si>
  <si>
    <t>Summe:</t>
  </si>
  <si>
    <t>-</t>
  </si>
  <si>
    <t>Summe "Einzeilig"</t>
  </si>
  <si>
    <t>Summe "Mehrzeilig"</t>
  </si>
  <si>
    <t>tatsächliche Gesamtauszahlung der Bewilligung</t>
  </si>
  <si>
    <t>tatsäch-lich</t>
  </si>
  <si>
    <t xml:space="preserve">tatsächliche Ausgaben (inkl. Personalkosten) </t>
  </si>
  <si>
    <t>Maßnahme konnte nur eingeschränkt weitergeführt werden (z. B. wg. Hygienemaßnahmen) -bitte ankreuzen-</t>
  </si>
  <si>
    <t>Maßnahme konnte wie geplant weitergeführt werden/wurde wie geplant weitergeführt     -bitte ankreuzen-</t>
  </si>
  <si>
    <t>Maßnahme konnte nicht wieder aufgenommen werden                   - bitte ankreuzen-</t>
  </si>
  <si>
    <t>Maßnahme konnte nicht wieder aufgenommen werden                    -bitte ankreuzen-</t>
  </si>
  <si>
    <t>Anzahl eingesetzte päd. Kraft/Kräfte</t>
  </si>
  <si>
    <t>für das Jahr 2021</t>
  </si>
  <si>
    <r>
      <t xml:space="preserve">Zeitraum im Haushaltsjahr 2021, in dem das Brückenprojekt aufgrund </t>
    </r>
    <r>
      <rPr>
        <b/>
        <u/>
        <sz val="11"/>
        <color theme="1"/>
        <rFont val="Segoe UI"/>
        <family val="2"/>
      </rPr>
      <t xml:space="preserve">behördlicher Anordnung </t>
    </r>
    <r>
      <rPr>
        <b/>
        <sz val="11"/>
        <color theme="1"/>
        <rFont val="Segoe UI"/>
        <family val="2"/>
      </rPr>
      <t>geschlossen war, aber weiterhin (unter Beachtung der Schadensminderungs-pflicht) Kosten entstanden sind</t>
    </r>
  </si>
  <si>
    <r>
      <t xml:space="preserve">Zeitraum im Haushaltsjahr 2021, in dem das Brückenprojekt </t>
    </r>
    <r>
      <rPr>
        <b/>
        <u/>
        <sz val="11"/>
        <color theme="1"/>
        <rFont val="Segoe UI"/>
        <family val="2"/>
      </rPr>
      <t xml:space="preserve">aufgrund behördlicher Anordnung </t>
    </r>
    <r>
      <rPr>
        <b/>
        <sz val="11"/>
        <color theme="1"/>
        <rFont val="Segoe UI"/>
        <family val="2"/>
      </rPr>
      <t>geschlossen war, aber weiterhin (unter Beachtung der Schadensminderungspflicht) Kosten entstanden sind</t>
    </r>
  </si>
  <si>
    <t>Anzahl der im Zeitraum der behördlichen Schließung  weiterbezahlten päd. Kräfte</t>
  </si>
  <si>
    <r>
      <t xml:space="preserve">Durchführungszeitraum </t>
    </r>
    <r>
      <rPr>
        <b/>
        <sz val="11"/>
        <color theme="1"/>
        <rFont val="Segoe UI"/>
        <family val="2"/>
      </rPr>
      <t>im Haushaltsjahr 2021</t>
    </r>
  </si>
  <si>
    <t>Anzahl der während der behördlichen Schließung weiterbezahlten päd. Kräfte</t>
  </si>
  <si>
    <r>
      <t>Durchführungszeitraum</t>
    </r>
    <r>
      <rPr>
        <b/>
        <sz val="11"/>
        <color theme="1"/>
        <rFont val="Segoe UI"/>
        <family val="2"/>
      </rPr>
      <t xml:space="preserve"> im Haushaltsjahr 2021</t>
    </r>
  </si>
  <si>
    <t>Maßnahme konnte wie geplant weitergeführt werden/wurde wie geplant weitergeführt      -bitte ankreuzen-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</si>
</sst>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00"/>
    <numFmt numFmtId="165" formatCode="#,##0.00_ ;\-#,##0.00\ "/>
    <numFmt numFmtId="166" formatCode="_-* #,##0.00\ _€_-;\-* #,##0.00\ _€_-;_-* &quot;-&quot;??\ _€_-;_-@_-"/>
  </numFmts>
  <fonts count="12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sz val="11"/>
      <color indexed="8"/>
      <name val="Verdana"/>
      <family val="2"/>
    </font>
    <font>
      <u/>
      <sz val="9"/>
      <color indexed="12"/>
      <name val="Verdana"/>
      <family val="2"/>
    </font>
    <font>
      <u/>
      <sz val="11"/>
      <color indexed="12"/>
      <name val="Verdana"/>
      <family val="2"/>
    </font>
    <font>
      <b/>
      <sz val="11"/>
      <color theme="1"/>
      <name val="Verdana"/>
      <family val="2"/>
    </font>
    <font>
      <b/>
      <sz val="11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b/>
      <u/>
      <sz val="11"/>
      <color theme="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96">
    <xf numFmtId="0" fontId="0" fillId="0" borderId="0" xfId="0"/>
    <xf numFmtId="0" fontId="4" fillId="3" borderId="4" xfId="0" applyFont="1" applyFill="1" applyBorder="1" applyAlignment="1" applyProtection="1">
      <alignment horizontal="right" vertical="center"/>
    </xf>
    <xf numFmtId="0" fontId="2" fillId="5" borderId="5" xfId="0" applyFont="1" applyFill="1" applyBorder="1" applyAlignment="1" applyProtection="1">
      <alignment horizontal="left" vertical="center" wrapText="1"/>
    </xf>
    <xf numFmtId="0" fontId="0" fillId="5" borderId="1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ill="1" applyBorder="1"/>
    <xf numFmtId="0" fontId="8" fillId="0" borderId="0" xfId="0" applyFont="1" applyFill="1" applyBorder="1" applyAlignment="1">
      <alignment horizontal="right"/>
    </xf>
    <xf numFmtId="44" fontId="8" fillId="6" borderId="0" xfId="1" applyFont="1" applyFill="1" applyBorder="1"/>
    <xf numFmtId="44" fontId="0" fillId="6" borderId="0" xfId="1" applyFont="1" applyFill="1" applyBorder="1"/>
    <xf numFmtId="0" fontId="0" fillId="6" borderId="0" xfId="0" applyFill="1"/>
    <xf numFmtId="0" fontId="0" fillId="5" borderId="17" xfId="0" applyFill="1" applyBorder="1" applyAlignment="1">
      <alignment horizontal="center" vertical="center"/>
    </xf>
    <xf numFmtId="44" fontId="8" fillId="6" borderId="18" xfId="1" applyFont="1" applyFill="1" applyBorder="1"/>
    <xf numFmtId="44" fontId="8" fillId="7" borderId="19" xfId="1" applyFont="1" applyFill="1" applyBorder="1"/>
    <xf numFmtId="44" fontId="8" fillId="0" borderId="19" xfId="1" applyFont="1" applyFill="1" applyBorder="1"/>
    <xf numFmtId="44" fontId="0" fillId="7" borderId="4" xfId="1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 wrapText="1"/>
    </xf>
    <xf numFmtId="44" fontId="8" fillId="7" borderId="20" xfId="1" applyFont="1" applyFill="1" applyBorder="1"/>
    <xf numFmtId="0" fontId="0" fillId="7" borderId="4" xfId="0" applyFill="1" applyBorder="1" applyAlignment="1">
      <alignment horizontal="center" vertical="center"/>
    </xf>
    <xf numFmtId="0" fontId="0" fillId="6" borderId="0" xfId="0" applyFill="1" applyBorder="1"/>
    <xf numFmtId="44" fontId="8" fillId="0" borderId="0" xfId="1" applyFont="1" applyFill="1" applyBorder="1"/>
    <xf numFmtId="44" fontId="0" fillId="0" borderId="0" xfId="1" applyFont="1" applyFill="1" applyBorder="1"/>
    <xf numFmtId="44" fontId="8" fillId="9" borderId="4" xfId="1" applyFont="1" applyFill="1" applyBorder="1" applyAlignment="1">
      <alignment horizontal="center" vertical="center"/>
    </xf>
    <xf numFmtId="44" fontId="0" fillId="9" borderId="22" xfId="1" applyFont="1" applyFill="1" applyBorder="1" applyAlignment="1">
      <alignment horizontal="center" vertical="center"/>
    </xf>
    <xf numFmtId="0" fontId="0" fillId="9" borderId="0" xfId="0" applyFill="1"/>
    <xf numFmtId="44" fontId="8" fillId="10" borderId="4" xfId="1" applyFont="1" applyFill="1" applyBorder="1" applyAlignment="1">
      <alignment horizontal="center" vertical="center"/>
    </xf>
    <xf numFmtId="44" fontId="0" fillId="10" borderId="22" xfId="1" applyFont="1" applyFill="1" applyBorder="1" applyAlignment="1">
      <alignment horizontal="center" vertical="center"/>
    </xf>
    <xf numFmtId="0" fontId="0" fillId="10" borderId="0" xfId="0" applyFill="1"/>
    <xf numFmtId="44" fontId="8" fillId="9" borderId="25" xfId="1" applyFont="1" applyFill="1" applyBorder="1" applyAlignment="1">
      <alignment horizontal="center" vertical="center"/>
    </xf>
    <xf numFmtId="44" fontId="0" fillId="9" borderId="26" xfId="1" applyFont="1" applyFill="1" applyBorder="1" applyAlignment="1">
      <alignment horizontal="center" vertical="center"/>
    </xf>
    <xf numFmtId="44" fontId="8" fillId="10" borderId="25" xfId="1" applyFont="1" applyFill="1" applyBorder="1" applyAlignment="1">
      <alignment horizontal="center" vertical="center"/>
    </xf>
    <xf numFmtId="44" fontId="0" fillId="10" borderId="26" xfId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14" fontId="2" fillId="0" borderId="0" xfId="0" applyNumberFormat="1" applyFont="1" applyFill="1" applyBorder="1" applyAlignment="1" applyProtection="1">
      <alignment horizontal="left" vertical="center" wrapText="1"/>
    </xf>
    <xf numFmtId="44" fontId="1" fillId="7" borderId="16" xfId="1" applyFont="1" applyFill="1" applyBorder="1" applyAlignment="1">
      <alignment horizontal="center" vertical="center"/>
    </xf>
    <xf numFmtId="44" fontId="1" fillId="7" borderId="31" xfId="1" applyFont="1" applyFill="1" applyBorder="1" applyAlignment="1">
      <alignment horizontal="center" vertical="center"/>
    </xf>
    <xf numFmtId="44" fontId="1" fillId="7" borderId="33" xfId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/>
      <protection locked="0"/>
    </xf>
    <xf numFmtId="164" fontId="4" fillId="0" borderId="0" xfId="0" quotePrefix="1" applyNumberFormat="1" applyFont="1" applyFill="1" applyBorder="1" applyAlignment="1" applyProtection="1">
      <alignment vertical="center"/>
      <protection locked="0"/>
    </xf>
    <xf numFmtId="0" fontId="6" fillId="0" borderId="0" xfId="2" applyFont="1" applyFill="1" applyBorder="1" applyAlignment="1" applyProtection="1">
      <alignment vertical="top"/>
      <protection locked="0"/>
    </xf>
    <xf numFmtId="14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0" fillId="11" borderId="4" xfId="0" applyFill="1" applyBorder="1" applyAlignment="1">
      <alignment horizontal="center" vertical="center"/>
    </xf>
    <xf numFmtId="44" fontId="0" fillId="11" borderId="4" xfId="1" applyFont="1" applyFill="1" applyBorder="1" applyAlignment="1">
      <alignment horizontal="center" vertical="center"/>
    </xf>
    <xf numFmtId="44" fontId="8" fillId="11" borderId="18" xfId="1" applyFont="1" applyFill="1" applyBorder="1"/>
    <xf numFmtId="44" fontId="8" fillId="11" borderId="19" xfId="1" applyFont="1" applyFill="1" applyBorder="1"/>
    <xf numFmtId="0" fontId="10" fillId="12" borderId="25" xfId="0" applyFont="1" applyFill="1" applyBorder="1" applyAlignment="1">
      <alignment horizontal="center" vertical="center"/>
    </xf>
    <xf numFmtId="44" fontId="10" fillId="12" borderId="25" xfId="1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44" fontId="10" fillId="12" borderId="4" xfId="1" applyFont="1" applyFill="1" applyBorder="1" applyAlignment="1">
      <alignment horizontal="center" vertical="center"/>
    </xf>
    <xf numFmtId="0" fontId="10" fillId="12" borderId="28" xfId="0" applyFont="1" applyFill="1" applyBorder="1" applyAlignment="1">
      <alignment horizontal="center" vertical="center"/>
    </xf>
    <xf numFmtId="44" fontId="10" fillId="12" borderId="28" xfId="1" applyFont="1" applyFill="1" applyBorder="1" applyAlignment="1">
      <alignment horizontal="center" vertical="center"/>
    </xf>
    <xf numFmtId="44" fontId="10" fillId="12" borderId="16" xfId="1" applyFont="1" applyFill="1" applyBorder="1" applyAlignment="1">
      <alignment horizontal="center" vertical="center"/>
    </xf>
    <xf numFmtId="0" fontId="10" fillId="13" borderId="25" xfId="0" applyFont="1" applyFill="1" applyBorder="1" applyAlignment="1">
      <alignment horizontal="center" vertical="center"/>
    </xf>
    <xf numFmtId="44" fontId="10" fillId="13" borderId="25" xfId="1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44" fontId="10" fillId="13" borderId="4" xfId="1" applyFont="1" applyFill="1" applyBorder="1" applyAlignment="1">
      <alignment horizontal="center" vertical="center"/>
    </xf>
    <xf numFmtId="0" fontId="10" fillId="13" borderId="28" xfId="0" applyFont="1" applyFill="1" applyBorder="1" applyAlignment="1">
      <alignment horizontal="center" vertical="center"/>
    </xf>
    <xf numFmtId="44" fontId="10" fillId="13" borderId="28" xfId="1" applyFont="1" applyFill="1" applyBorder="1" applyAlignment="1">
      <alignment horizontal="center" vertical="center"/>
    </xf>
    <xf numFmtId="44" fontId="0" fillId="13" borderId="29" xfId="1" applyFont="1" applyFill="1" applyBorder="1" applyAlignment="1">
      <alignment horizontal="center" vertical="center"/>
    </xf>
    <xf numFmtId="44" fontId="8" fillId="12" borderId="19" xfId="1" applyFont="1" applyFill="1" applyBorder="1"/>
    <xf numFmtId="44" fontId="1" fillId="7" borderId="12" xfId="1" applyFont="1" applyFill="1" applyBorder="1" applyAlignment="1">
      <alignment horizontal="center" vertical="center"/>
    </xf>
    <xf numFmtId="44" fontId="1" fillId="7" borderId="32" xfId="1" applyFont="1" applyFill="1" applyBorder="1" applyAlignment="1">
      <alignment horizontal="center" vertical="center"/>
    </xf>
    <xf numFmtId="44" fontId="8" fillId="7" borderId="16" xfId="1" applyFont="1" applyFill="1" applyBorder="1"/>
    <xf numFmtId="0" fontId="8" fillId="7" borderId="4" xfId="0" applyFont="1" applyFill="1" applyBorder="1"/>
    <xf numFmtId="0" fontId="8" fillId="7" borderId="31" xfId="0" applyFont="1" applyFill="1" applyBorder="1"/>
    <xf numFmtId="0" fontId="8" fillId="7" borderId="10" xfId="0" applyFont="1" applyFill="1" applyBorder="1"/>
    <xf numFmtId="0" fontId="2" fillId="5" borderId="6" xfId="0" applyFont="1" applyFill="1" applyBorder="1" applyAlignment="1" applyProtection="1">
      <alignment horizontal="left" vertical="center" wrapText="1"/>
    </xf>
    <xf numFmtId="44" fontId="8" fillId="13" borderId="29" xfId="1" applyFont="1" applyFill="1" applyBorder="1" applyAlignment="1">
      <alignment horizontal="center" vertical="center"/>
    </xf>
    <xf numFmtId="44" fontId="8" fillId="12" borderId="29" xfId="1" applyFont="1" applyFill="1" applyBorder="1" applyAlignment="1">
      <alignment horizontal="center" vertical="center"/>
    </xf>
    <xf numFmtId="44" fontId="8" fillId="7" borderId="4" xfId="1" applyNumberFormat="1" applyFont="1" applyFill="1" applyBorder="1" applyAlignment="1">
      <alignment horizontal="center" vertical="center"/>
    </xf>
    <xf numFmtId="44" fontId="8" fillId="0" borderId="4" xfId="1" applyFont="1" applyFill="1" applyBorder="1" applyAlignment="1" applyProtection="1">
      <alignment horizontal="center" vertical="center"/>
      <protection locked="0"/>
    </xf>
    <xf numFmtId="44" fontId="8" fillId="0" borderId="4" xfId="1" applyFont="1" applyBorder="1" applyAlignment="1" applyProtection="1">
      <alignment horizontal="center" vertical="center"/>
      <protection locked="0"/>
    </xf>
    <xf numFmtId="165" fontId="8" fillId="11" borderId="20" xfId="1" applyNumberFormat="1" applyFont="1" applyFill="1" applyBorder="1"/>
    <xf numFmtId="1" fontId="0" fillId="11" borderId="4" xfId="0" applyNumberFormat="1" applyFill="1" applyBorder="1" applyAlignment="1">
      <alignment horizontal="center" vertical="center"/>
    </xf>
    <xf numFmtId="1" fontId="0" fillId="7" borderId="4" xfId="0" applyNumberFormat="1" applyFill="1" applyBorder="1" applyAlignment="1">
      <alignment horizontal="center" vertical="center"/>
    </xf>
    <xf numFmtId="44" fontId="0" fillId="11" borderId="4" xfId="1" applyNumberFormat="1" applyFont="1" applyFill="1" applyBorder="1" applyAlignment="1">
      <alignment horizontal="center" vertical="center"/>
    </xf>
    <xf numFmtId="44" fontId="0" fillId="7" borderId="4" xfId="1" applyNumberFormat="1" applyFont="1" applyFill="1" applyBorder="1" applyAlignment="1">
      <alignment horizontal="center" vertical="center"/>
    </xf>
    <xf numFmtId="166" fontId="0" fillId="11" borderId="4" xfId="1" applyNumberFormat="1" applyFont="1" applyFill="1" applyBorder="1" applyAlignment="1">
      <alignment horizontal="center" vertical="center"/>
    </xf>
    <xf numFmtId="166" fontId="0" fillId="7" borderId="4" xfId="1" applyNumberFormat="1" applyFont="1" applyFill="1" applyBorder="1" applyAlignment="1">
      <alignment horizontal="center" vertical="center"/>
    </xf>
    <xf numFmtId="44" fontId="10" fillId="13" borderId="16" xfId="1" applyFont="1" applyFill="1" applyBorder="1" applyAlignment="1">
      <alignment horizontal="center" vertical="center"/>
    </xf>
    <xf numFmtId="0" fontId="0" fillId="9" borderId="24" xfId="0" applyFill="1" applyBorder="1" applyAlignment="1" applyProtection="1">
      <alignment horizontal="center" vertical="center" wrapText="1"/>
      <protection locked="0"/>
    </xf>
    <xf numFmtId="0" fontId="10" fillId="9" borderId="25" xfId="0" applyFont="1" applyFill="1" applyBorder="1" applyAlignment="1" applyProtection="1">
      <alignment horizontal="center" vertical="center"/>
      <protection locked="0"/>
    </xf>
    <xf numFmtId="0" fontId="0" fillId="9" borderId="21" xfId="0" applyFill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horizontal="center" vertical="center"/>
      <protection locked="0"/>
    </xf>
    <xf numFmtId="0" fontId="0" fillId="10" borderId="24" xfId="0" applyFill="1" applyBorder="1" applyAlignment="1" applyProtection="1">
      <alignment horizontal="center" vertical="center" wrapText="1"/>
      <protection locked="0"/>
    </xf>
    <xf numFmtId="0" fontId="10" fillId="10" borderId="25" xfId="0" applyFont="1" applyFill="1" applyBorder="1" applyAlignment="1" applyProtection="1">
      <alignment horizontal="center" vertical="center"/>
      <protection locked="0"/>
    </xf>
    <xf numFmtId="0" fontId="0" fillId="10" borderId="21" xfId="0" applyFill="1" applyBorder="1" applyAlignment="1" applyProtection="1">
      <alignment horizontal="center" vertical="center"/>
      <protection locked="0"/>
    </xf>
    <xf numFmtId="0" fontId="10" fillId="10" borderId="4" xfId="0" applyFont="1" applyFill="1" applyBorder="1" applyAlignment="1" applyProtection="1">
      <alignment horizontal="center" vertical="center"/>
      <protection locked="0"/>
    </xf>
    <xf numFmtId="44" fontId="0" fillId="9" borderId="27" xfId="1" applyFont="1" applyFill="1" applyBorder="1" applyAlignment="1" applyProtection="1">
      <alignment horizontal="center" vertical="center"/>
      <protection locked="0"/>
    </xf>
    <xf numFmtId="44" fontId="0" fillId="9" borderId="23" xfId="1" applyFont="1" applyFill="1" applyBorder="1" applyAlignment="1" applyProtection="1">
      <alignment horizontal="center" vertical="center"/>
      <protection locked="0"/>
    </xf>
    <xf numFmtId="44" fontId="0" fillId="9" borderId="30" xfId="1" applyFont="1" applyFill="1" applyBorder="1" applyAlignment="1" applyProtection="1">
      <alignment horizontal="center" vertical="center"/>
      <protection locked="0"/>
    </xf>
    <xf numFmtId="44" fontId="0" fillId="10" borderId="27" xfId="1" applyFont="1" applyFill="1" applyBorder="1" applyAlignment="1" applyProtection="1">
      <alignment horizontal="center" vertical="center"/>
      <protection locked="0"/>
    </xf>
    <xf numFmtId="44" fontId="0" fillId="10" borderId="23" xfId="1" applyFont="1" applyFill="1" applyBorder="1" applyAlignment="1" applyProtection="1">
      <alignment horizontal="center" vertical="center"/>
      <protection locked="0"/>
    </xf>
    <xf numFmtId="44" fontId="0" fillId="10" borderId="30" xfId="1" applyFont="1" applyFill="1" applyBorder="1" applyAlignment="1" applyProtection="1">
      <alignment horizontal="center" vertical="center"/>
      <protection locked="0"/>
    </xf>
    <xf numFmtId="44" fontId="0" fillId="9" borderId="25" xfId="1" applyFont="1" applyFill="1" applyBorder="1" applyAlignment="1" applyProtection="1">
      <alignment horizontal="center" vertical="center"/>
      <protection locked="0"/>
    </xf>
    <xf numFmtId="44" fontId="0" fillId="9" borderId="4" xfId="1" applyFont="1" applyFill="1" applyBorder="1" applyAlignment="1" applyProtection="1">
      <alignment horizontal="center" vertical="center"/>
      <protection locked="0"/>
    </xf>
    <xf numFmtId="44" fontId="0" fillId="10" borderId="25" xfId="1" applyFont="1" applyFill="1" applyBorder="1" applyAlignment="1" applyProtection="1">
      <alignment horizontal="center" vertical="center"/>
      <protection locked="0"/>
    </xf>
    <xf numFmtId="44" fontId="0" fillId="10" borderId="4" xfId="1" applyFont="1" applyFill="1" applyBorder="1" applyAlignment="1" applyProtection="1">
      <alignment horizontal="center" vertical="center"/>
      <protection locked="0"/>
    </xf>
    <xf numFmtId="44" fontId="0" fillId="10" borderId="28" xfId="1" applyFont="1" applyFill="1" applyBorder="1" applyAlignment="1" applyProtection="1">
      <alignment horizontal="center" vertical="center"/>
      <protection locked="0"/>
    </xf>
    <xf numFmtId="44" fontId="0" fillId="9" borderId="28" xfId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 vertical="center"/>
      <protection locked="0"/>
    </xf>
    <xf numFmtId="166" fontId="8" fillId="0" borderId="4" xfId="1" applyNumberFormat="1" applyFont="1" applyFill="1" applyBorder="1" applyAlignment="1" applyProtection="1">
      <alignment horizontal="center" vertical="center"/>
      <protection locked="0"/>
    </xf>
    <xf numFmtId="166" fontId="8" fillId="0" borderId="4" xfId="1" applyNumberFormat="1" applyFont="1" applyBorder="1" applyAlignment="1" applyProtection="1">
      <alignment horizontal="center" vertical="center"/>
      <protection locked="0"/>
    </xf>
    <xf numFmtId="44" fontId="8" fillId="0" borderId="4" xfId="1" applyNumberFormat="1" applyFont="1" applyFill="1" applyBorder="1" applyAlignment="1" applyProtection="1">
      <alignment horizontal="center" vertical="center"/>
      <protection locked="0"/>
    </xf>
    <xf numFmtId="44" fontId="8" fillId="0" borderId="4" xfId="1" applyNumberFormat="1" applyFont="1" applyBorder="1" applyAlignment="1" applyProtection="1">
      <alignment horizontal="center" vertical="center"/>
      <protection locked="0"/>
    </xf>
    <xf numFmtId="44" fontId="0" fillId="6" borderId="4" xfId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vertical="center"/>
    </xf>
    <xf numFmtId="0" fontId="0" fillId="9" borderId="18" xfId="0" applyFill="1" applyBorder="1" applyAlignment="1" applyProtection="1">
      <alignment horizontal="center" vertical="center"/>
    </xf>
    <xf numFmtId="0" fontId="10" fillId="9" borderId="28" xfId="0" applyFont="1" applyFill="1" applyBorder="1" applyAlignment="1" applyProtection="1">
      <alignment horizontal="center" vertical="center"/>
    </xf>
    <xf numFmtId="0" fontId="0" fillId="10" borderId="18" xfId="0" applyFill="1" applyBorder="1" applyAlignment="1" applyProtection="1">
      <alignment horizontal="center" vertical="center"/>
    </xf>
    <xf numFmtId="0" fontId="10" fillId="10" borderId="28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 wrapText="1"/>
      <protection locked="0"/>
    </xf>
    <xf numFmtId="1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" fontId="0" fillId="0" borderId="7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 wrapText="1"/>
      <protection locked="0"/>
    </xf>
    <xf numFmtId="1" fontId="0" fillId="0" borderId="22" xfId="0" applyNumberFormat="1" applyBorder="1" applyAlignment="1" applyProtection="1">
      <alignment horizontal="center" vertical="center"/>
      <protection locked="0"/>
    </xf>
    <xf numFmtId="0" fontId="0" fillId="9" borderId="42" xfId="0" applyFill="1" applyBorder="1" applyAlignment="1" applyProtection="1">
      <alignment horizontal="center" vertical="center" wrapText="1"/>
      <protection locked="0"/>
    </xf>
    <xf numFmtId="0" fontId="0" fillId="9" borderId="5" xfId="0" applyFill="1" applyBorder="1" applyAlignment="1" applyProtection="1">
      <alignment horizontal="center" vertical="center"/>
      <protection locked="0"/>
    </xf>
    <xf numFmtId="0" fontId="0" fillId="9" borderId="43" xfId="0" applyFill="1" applyBorder="1" applyAlignment="1" applyProtection="1">
      <alignment horizontal="center" vertical="center"/>
    </xf>
    <xf numFmtId="0" fontId="0" fillId="10" borderId="42" xfId="0" applyFill="1" applyBorder="1" applyAlignment="1" applyProtection="1">
      <alignment horizontal="center" vertical="center" wrapText="1"/>
      <protection locked="0"/>
    </xf>
    <xf numFmtId="0" fontId="0" fillId="10" borderId="5" xfId="0" applyFill="1" applyBorder="1" applyAlignment="1" applyProtection="1">
      <alignment horizontal="center" vertical="center"/>
      <protection locked="0"/>
    </xf>
    <xf numFmtId="0" fontId="0" fillId="10" borderId="43" xfId="0" applyFill="1" applyBorder="1" applyAlignment="1" applyProtection="1">
      <alignment horizontal="center" vertical="center"/>
    </xf>
    <xf numFmtId="0" fontId="10" fillId="9" borderId="44" xfId="0" applyFont="1" applyFill="1" applyBorder="1" applyAlignment="1" applyProtection="1">
      <alignment horizontal="center" vertical="center"/>
      <protection locked="0"/>
    </xf>
    <xf numFmtId="0" fontId="10" fillId="9" borderId="7" xfId="0" applyFont="1" applyFill="1" applyBorder="1" applyAlignment="1" applyProtection="1">
      <alignment horizontal="center" vertical="center"/>
      <protection locked="0"/>
    </xf>
    <xf numFmtId="0" fontId="10" fillId="9" borderId="45" xfId="0" applyFont="1" applyFill="1" applyBorder="1" applyAlignment="1" applyProtection="1">
      <alignment horizontal="center" vertical="center"/>
    </xf>
    <xf numFmtId="0" fontId="10" fillId="10" borderId="44" xfId="0" applyFont="1" applyFill="1" applyBorder="1" applyAlignment="1" applyProtection="1">
      <alignment horizontal="center" vertical="center"/>
      <protection locked="0"/>
    </xf>
    <xf numFmtId="0" fontId="10" fillId="10" borderId="7" xfId="0" applyFont="1" applyFill="1" applyBorder="1" applyAlignment="1" applyProtection="1">
      <alignment horizontal="center" vertical="center"/>
      <protection locked="0"/>
    </xf>
    <xf numFmtId="0" fontId="10" fillId="10" borderId="45" xfId="0" applyFont="1" applyFill="1" applyBorder="1" applyAlignment="1" applyProtection="1">
      <alignment horizontal="center" vertical="center"/>
    </xf>
    <xf numFmtId="0" fontId="0" fillId="9" borderId="26" xfId="0" applyFill="1" applyBorder="1" applyAlignment="1" applyProtection="1">
      <alignment horizontal="center" vertical="center"/>
      <protection locked="0"/>
    </xf>
    <xf numFmtId="0" fontId="0" fillId="9" borderId="22" xfId="0" applyFill="1" applyBorder="1" applyAlignment="1" applyProtection="1">
      <alignment horizontal="center" vertical="center"/>
      <protection locked="0"/>
    </xf>
    <xf numFmtId="0" fontId="0" fillId="9" borderId="29" xfId="0" applyFill="1" applyBorder="1" applyAlignment="1" applyProtection="1">
      <alignment horizontal="center" vertical="center"/>
    </xf>
    <xf numFmtId="0" fontId="0" fillId="10" borderId="26" xfId="0" applyFill="1" applyBorder="1" applyAlignment="1" applyProtection="1">
      <alignment horizontal="center" vertical="center"/>
      <protection locked="0"/>
    </xf>
    <xf numFmtId="0" fontId="0" fillId="10" borderId="22" xfId="0" applyFill="1" applyBorder="1" applyAlignment="1" applyProtection="1">
      <alignment horizontal="center" vertical="center"/>
      <protection locked="0"/>
    </xf>
    <xf numFmtId="0" fontId="0" fillId="10" borderId="29" xfId="0" applyFill="1" applyBorder="1" applyAlignment="1" applyProtection="1">
      <alignment horizontal="center" vertical="center"/>
    </xf>
    <xf numFmtId="0" fontId="0" fillId="9" borderId="36" xfId="0" applyFill="1" applyBorder="1" applyAlignment="1" applyProtection="1">
      <alignment horizontal="center" vertical="center"/>
      <protection locked="0"/>
    </xf>
    <xf numFmtId="0" fontId="0" fillId="9" borderId="39" xfId="0" applyFill="1" applyBorder="1" applyAlignment="1" applyProtection="1">
      <alignment horizontal="center" vertical="center"/>
      <protection locked="0"/>
    </xf>
    <xf numFmtId="0" fontId="0" fillId="9" borderId="10" xfId="0" applyFill="1" applyBorder="1" applyAlignment="1" applyProtection="1">
      <alignment horizontal="center" vertical="center" wrapText="1"/>
      <protection locked="0"/>
    </xf>
    <xf numFmtId="0" fontId="0" fillId="10" borderId="10" xfId="0" applyFill="1" applyBorder="1" applyAlignment="1" applyProtection="1">
      <alignment horizontal="center" vertical="center" wrapText="1"/>
      <protection locked="0"/>
    </xf>
    <xf numFmtId="0" fontId="0" fillId="9" borderId="25" xfId="0" applyFill="1" applyBorder="1" applyAlignment="1" applyProtection="1">
      <alignment horizontal="center" vertical="center" wrapText="1"/>
      <protection locked="0"/>
    </xf>
    <xf numFmtId="0" fontId="0" fillId="9" borderId="4" xfId="0" applyFill="1" applyBorder="1" applyAlignment="1" applyProtection="1">
      <alignment horizontal="center" vertical="center"/>
      <protection locked="0"/>
    </xf>
    <xf numFmtId="0" fontId="0" fillId="9" borderId="19" xfId="0" applyFill="1" applyBorder="1" applyAlignment="1" applyProtection="1">
      <alignment horizontal="center" vertical="center"/>
    </xf>
    <xf numFmtId="0" fontId="0" fillId="10" borderId="25" xfId="0" applyFill="1" applyBorder="1" applyAlignment="1" applyProtection="1">
      <alignment horizontal="center" vertical="center" wrapText="1"/>
      <protection locked="0"/>
    </xf>
    <xf numFmtId="0" fontId="0" fillId="10" borderId="4" xfId="0" applyFill="1" applyBorder="1" applyAlignment="1" applyProtection="1">
      <alignment horizontal="center" vertical="center"/>
      <protection locked="0"/>
    </xf>
    <xf numFmtId="0" fontId="0" fillId="10" borderId="19" xfId="0" applyFill="1" applyBorder="1" applyAlignment="1" applyProtection="1">
      <alignment horizontal="center" vertical="center"/>
    </xf>
    <xf numFmtId="14" fontId="0" fillId="9" borderId="25" xfId="0" applyNumberFormat="1" applyFill="1" applyBorder="1" applyAlignment="1" applyProtection="1">
      <alignment horizontal="center" vertical="center" wrapText="1"/>
      <protection locked="0"/>
    </xf>
    <xf numFmtId="0" fontId="0" fillId="9" borderId="8" xfId="0" applyFill="1" applyBorder="1" applyAlignment="1" applyProtection="1">
      <alignment horizontal="center" vertical="center"/>
      <protection locked="0"/>
    </xf>
    <xf numFmtId="0" fontId="0" fillId="9" borderId="47" xfId="0" applyFill="1" applyBorder="1" applyAlignment="1" applyProtection="1">
      <alignment horizontal="center" vertical="center"/>
      <protection locked="0"/>
    </xf>
    <xf numFmtId="0" fontId="10" fillId="9" borderId="3" xfId="0" applyFont="1" applyFill="1" applyBorder="1" applyAlignment="1" applyProtection="1">
      <alignment horizontal="center" vertical="center"/>
      <protection locked="0"/>
    </xf>
    <xf numFmtId="0" fontId="10" fillId="9" borderId="40" xfId="0" applyFont="1" applyFill="1" applyBorder="1" applyAlignment="1" applyProtection="1">
      <alignment horizontal="center" vertical="center"/>
      <protection locked="0"/>
    </xf>
    <xf numFmtId="44" fontId="0" fillId="9" borderId="40" xfId="1" applyFont="1" applyFill="1" applyBorder="1" applyAlignment="1" applyProtection="1">
      <alignment horizontal="center" vertical="center"/>
      <protection locked="0"/>
    </xf>
    <xf numFmtId="44" fontId="0" fillId="9" borderId="48" xfId="1" applyFont="1" applyFill="1" applyBorder="1" applyAlignment="1" applyProtection="1">
      <alignment horizontal="center" vertical="center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0" fontId="0" fillId="10" borderId="37" xfId="0" applyFill="1" applyBorder="1" applyAlignment="1" applyProtection="1">
      <alignment horizontal="center" vertical="center" wrapText="1"/>
      <protection locked="0"/>
    </xf>
    <xf numFmtId="0" fontId="0" fillId="10" borderId="49" xfId="0" applyFill="1" applyBorder="1" applyAlignment="1" applyProtection="1">
      <alignment horizontal="center" vertical="center"/>
      <protection locked="0"/>
    </xf>
    <xf numFmtId="0" fontId="10" fillId="10" borderId="12" xfId="0" applyFont="1" applyFill="1" applyBorder="1" applyAlignment="1" applyProtection="1">
      <alignment horizontal="center" vertical="center"/>
      <protection locked="0"/>
    </xf>
    <xf numFmtId="0" fontId="10" fillId="10" borderId="16" xfId="0" applyFont="1" applyFill="1" applyBorder="1" applyAlignment="1" applyProtection="1">
      <alignment horizontal="center" vertical="center"/>
      <protection locked="0"/>
    </xf>
    <xf numFmtId="0" fontId="10" fillId="13" borderId="16" xfId="0" applyFont="1" applyFill="1" applyBorder="1" applyAlignment="1">
      <alignment horizontal="center" vertical="center"/>
    </xf>
    <xf numFmtId="44" fontId="0" fillId="10" borderId="16" xfId="1" applyFont="1" applyFill="1" applyBorder="1" applyAlignment="1" applyProtection="1">
      <alignment horizontal="center" vertical="center"/>
      <protection locked="0"/>
    </xf>
    <xf numFmtId="44" fontId="8" fillId="10" borderId="16" xfId="1" applyFont="1" applyFill="1" applyBorder="1" applyAlignment="1">
      <alignment horizontal="center" vertical="center"/>
    </xf>
    <xf numFmtId="44" fontId="0" fillId="10" borderId="49" xfId="1" applyFont="1" applyFill="1" applyBorder="1" applyAlignment="1">
      <alignment horizontal="center" vertical="center"/>
    </xf>
    <xf numFmtId="44" fontId="0" fillId="10" borderId="50" xfId="1" applyFont="1" applyFill="1" applyBorder="1" applyAlignment="1" applyProtection="1">
      <alignment horizontal="center" vertical="center"/>
      <protection locked="0"/>
    </xf>
    <xf numFmtId="0" fontId="0" fillId="9" borderId="16" xfId="0" applyFill="1" applyBorder="1" applyAlignment="1" applyProtection="1">
      <alignment horizontal="center" vertical="center" wrapText="1"/>
      <protection locked="0"/>
    </xf>
    <xf numFmtId="0" fontId="0" fillId="9" borderId="37" xfId="0" applyFill="1" applyBorder="1" applyAlignment="1" applyProtection="1">
      <alignment horizontal="center" vertical="center" wrapText="1"/>
      <protection locked="0"/>
    </xf>
    <xf numFmtId="0" fontId="0" fillId="9" borderId="49" xfId="0" applyFill="1" applyBorder="1" applyAlignment="1" applyProtection="1">
      <alignment horizontal="center" vertical="center"/>
      <protection locked="0"/>
    </xf>
    <xf numFmtId="0" fontId="10" fillId="9" borderId="12" xfId="0" applyFont="1" applyFill="1" applyBorder="1" applyAlignment="1" applyProtection="1">
      <alignment horizontal="center" vertical="center"/>
      <protection locked="0"/>
    </xf>
    <xf numFmtId="0" fontId="10" fillId="9" borderId="16" xfId="0" applyFont="1" applyFill="1" applyBorder="1" applyAlignment="1" applyProtection="1">
      <alignment horizontal="center" vertical="center"/>
      <protection locked="0"/>
    </xf>
    <xf numFmtId="0" fontId="10" fillId="12" borderId="16" xfId="0" applyFont="1" applyFill="1" applyBorder="1" applyAlignment="1">
      <alignment horizontal="center" vertical="center"/>
    </xf>
    <xf numFmtId="44" fontId="0" fillId="9" borderId="16" xfId="1" applyFont="1" applyFill="1" applyBorder="1" applyAlignment="1" applyProtection="1">
      <alignment horizontal="center" vertical="center"/>
      <protection locked="0"/>
    </xf>
    <xf numFmtId="44" fontId="8" fillId="9" borderId="16" xfId="1" applyFont="1" applyFill="1" applyBorder="1" applyAlignment="1">
      <alignment horizontal="center" vertical="center"/>
    </xf>
    <xf numFmtId="44" fontId="0" fillId="9" borderId="49" xfId="1" applyFont="1" applyFill="1" applyBorder="1" applyAlignment="1">
      <alignment horizontal="center" vertical="center"/>
    </xf>
    <xf numFmtId="44" fontId="0" fillId="9" borderId="50" xfId="1" applyFont="1" applyFill="1" applyBorder="1" applyAlignment="1" applyProtection="1">
      <alignment horizontal="center" vertical="center"/>
      <protection locked="0"/>
    </xf>
    <xf numFmtId="0" fontId="10" fillId="13" borderId="38" xfId="0" applyFont="1" applyFill="1" applyBorder="1" applyAlignment="1">
      <alignment horizontal="center" vertical="center"/>
    </xf>
    <xf numFmtId="44" fontId="10" fillId="13" borderId="38" xfId="1" applyFont="1" applyFill="1" applyBorder="1" applyAlignment="1">
      <alignment horizontal="center" vertical="center"/>
    </xf>
    <xf numFmtId="44" fontId="0" fillId="10" borderId="38" xfId="1" applyFont="1" applyFill="1" applyBorder="1" applyAlignment="1" applyProtection="1">
      <alignment horizontal="center" vertical="center"/>
      <protection locked="0"/>
    </xf>
    <xf numFmtId="44" fontId="8" fillId="10" borderId="38" xfId="1" applyFont="1" applyFill="1" applyBorder="1" applyAlignment="1">
      <alignment horizontal="center" vertical="center"/>
    </xf>
    <xf numFmtId="44" fontId="0" fillId="10" borderId="53" xfId="1" applyFont="1" applyFill="1" applyBorder="1" applyAlignment="1">
      <alignment horizontal="center" vertical="center"/>
    </xf>
    <xf numFmtId="0" fontId="10" fillId="12" borderId="38" xfId="0" applyFont="1" applyFill="1" applyBorder="1" applyAlignment="1">
      <alignment horizontal="center" vertical="center"/>
    </xf>
    <xf numFmtId="44" fontId="10" fillId="12" borderId="38" xfId="1" applyFont="1" applyFill="1" applyBorder="1" applyAlignment="1">
      <alignment horizontal="center" vertical="center"/>
    </xf>
    <xf numFmtId="44" fontId="0" fillId="9" borderId="38" xfId="1" applyFont="1" applyFill="1" applyBorder="1" applyAlignment="1" applyProtection="1">
      <alignment horizontal="center" vertical="center"/>
      <protection locked="0"/>
    </xf>
    <xf numFmtId="44" fontId="8" fillId="9" borderId="38" xfId="1" applyFont="1" applyFill="1" applyBorder="1" applyAlignment="1">
      <alignment horizontal="center" vertical="center"/>
    </xf>
    <xf numFmtId="44" fontId="0" fillId="9" borderId="53" xfId="1" applyFont="1" applyFill="1" applyBorder="1" applyAlignment="1">
      <alignment horizontal="center" vertical="center"/>
    </xf>
    <xf numFmtId="14" fontId="0" fillId="9" borderId="16" xfId="0" applyNumberFormat="1" applyFill="1" applyBorder="1" applyAlignment="1" applyProtection="1">
      <alignment horizontal="center" vertical="center" wrapText="1"/>
      <protection locked="0"/>
    </xf>
    <xf numFmtId="0" fontId="0" fillId="9" borderId="51" xfId="0" applyFill="1" applyBorder="1" applyAlignment="1" applyProtection="1">
      <alignment horizontal="center" vertical="center"/>
    </xf>
    <xf numFmtId="0" fontId="0" fillId="9" borderId="52" xfId="0" applyFill="1" applyBorder="1" applyAlignment="1" applyProtection="1">
      <alignment horizontal="center" vertical="center"/>
    </xf>
    <xf numFmtId="0" fontId="0" fillId="9" borderId="28" xfId="0" applyFill="1" applyBorder="1" applyAlignment="1" applyProtection="1">
      <alignment horizontal="center" vertical="center"/>
    </xf>
    <xf numFmtId="0" fontId="10" fillId="12" borderId="12" xfId="0" applyFont="1" applyFill="1" applyBorder="1" applyAlignment="1" applyProtection="1">
      <alignment horizontal="center" vertical="center"/>
    </xf>
    <xf numFmtId="0" fontId="10" fillId="12" borderId="16" xfId="0" applyFont="1" applyFill="1" applyBorder="1" applyAlignment="1" applyProtection="1">
      <alignment horizontal="center" vertical="center"/>
    </xf>
    <xf numFmtId="44" fontId="10" fillId="12" borderId="28" xfId="1" applyFont="1" applyFill="1" applyBorder="1" applyAlignment="1" applyProtection="1">
      <alignment horizontal="center" vertical="center"/>
    </xf>
    <xf numFmtId="44" fontId="0" fillId="9" borderId="28" xfId="1" applyFont="1" applyFill="1" applyBorder="1" applyAlignment="1" applyProtection="1">
      <alignment horizontal="center" vertical="center"/>
    </xf>
    <xf numFmtId="44" fontId="8" fillId="12" borderId="19" xfId="1" applyFont="1" applyFill="1" applyBorder="1" applyProtection="1"/>
    <xf numFmtId="44" fontId="8" fillId="12" borderId="29" xfId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8" xfId="0" applyFont="1" applyBorder="1"/>
    <xf numFmtId="0" fontId="3" fillId="0" borderId="0" xfId="0" applyFont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top"/>
      <protection locked="0"/>
    </xf>
    <xf numFmtId="0" fontId="4" fillId="4" borderId="6" xfId="0" applyFont="1" applyFill="1" applyBorder="1" applyAlignment="1" applyProtection="1">
      <alignment horizontal="center" vertical="top"/>
      <protection locked="0"/>
    </xf>
    <xf numFmtId="164" fontId="4" fillId="4" borderId="1" xfId="0" quotePrefix="1" applyNumberFormat="1" applyFont="1" applyFill="1" applyBorder="1" applyAlignment="1" applyProtection="1">
      <alignment horizontal="center" vertical="center"/>
      <protection locked="0"/>
    </xf>
    <xf numFmtId="164" fontId="4" fillId="4" borderId="3" xfId="0" quotePrefix="1" applyNumberFormat="1" applyFont="1" applyFill="1" applyBorder="1" applyAlignment="1" applyProtection="1">
      <alignment horizontal="center" vertical="center"/>
      <protection locked="0"/>
    </xf>
    <xf numFmtId="164" fontId="4" fillId="4" borderId="8" xfId="0" quotePrefix="1" applyNumberFormat="1" applyFont="1" applyFill="1" applyBorder="1" applyAlignment="1" applyProtection="1">
      <alignment horizontal="center" vertical="center"/>
      <protection locked="0"/>
    </xf>
    <xf numFmtId="164" fontId="4" fillId="4" borderId="9" xfId="0" quotePrefix="1" applyNumberFormat="1" applyFont="1" applyFill="1" applyBorder="1" applyAlignment="1" applyProtection="1">
      <alignment horizontal="center" vertical="center"/>
      <protection locked="0"/>
    </xf>
    <xf numFmtId="164" fontId="4" fillId="4" borderId="10" xfId="0" quotePrefix="1" applyNumberFormat="1" applyFont="1" applyFill="1" applyBorder="1" applyAlignment="1" applyProtection="1">
      <alignment horizontal="center" vertical="center"/>
      <protection locked="0"/>
    </xf>
    <xf numFmtId="164" fontId="4" fillId="4" borderId="12" xfId="0" quotePrefix="1" applyNumberFormat="1" applyFont="1" applyFill="1" applyBorder="1" applyAlignment="1" applyProtection="1">
      <alignment horizontal="center" vertical="center"/>
      <protection locked="0"/>
    </xf>
    <xf numFmtId="0" fontId="6" fillId="4" borderId="5" xfId="2" applyFont="1" applyFill="1" applyBorder="1" applyAlignment="1" applyProtection="1">
      <alignment horizontal="center" vertical="top"/>
      <protection locked="0"/>
    </xf>
    <xf numFmtId="0" fontId="6" fillId="4" borderId="6" xfId="2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34" xfId="0" applyBorder="1" applyAlignment="1">
      <alignment vertical="center"/>
    </xf>
    <xf numFmtId="0" fontId="9" fillId="5" borderId="14" xfId="0" applyFont="1" applyFill="1" applyBorder="1" applyAlignment="1">
      <alignment horizontal="center" vertical="center" textRotation="90" wrapText="1"/>
    </xf>
    <xf numFmtId="14" fontId="2" fillId="0" borderId="5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6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7" xfId="0" applyNumberFormat="1" applyFont="1" applyFill="1" applyBorder="1" applyAlignment="1" applyProtection="1">
      <alignment horizontal="left" vertical="center" wrapText="1"/>
      <protection locked="0"/>
    </xf>
    <xf numFmtId="0" fontId="8" fillId="5" borderId="14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 applyProtection="1">
      <alignment vertical="center" wrapText="1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8" xfId="0" applyFont="1" applyFill="1" applyBorder="1"/>
    <xf numFmtId="0" fontId="3" fillId="6" borderId="0" xfId="0" applyFont="1" applyFill="1"/>
    <xf numFmtId="0" fontId="3" fillId="6" borderId="9" xfId="0" applyFont="1" applyFill="1" applyBorder="1"/>
    <xf numFmtId="0" fontId="3" fillId="6" borderId="10" xfId="0" applyFont="1" applyFill="1" applyBorder="1"/>
    <xf numFmtId="0" fontId="3" fillId="6" borderId="11" xfId="0" applyFont="1" applyFill="1" applyBorder="1"/>
    <xf numFmtId="0" fontId="3" fillId="6" borderId="12" xfId="0" applyFont="1" applyFill="1" applyBorder="1"/>
    <xf numFmtId="0" fontId="4" fillId="4" borderId="7" xfId="0" applyFont="1" applyFill="1" applyBorder="1" applyAlignment="1" applyProtection="1">
      <alignment horizontal="center" vertical="top"/>
      <protection locked="0"/>
    </xf>
    <xf numFmtId="0" fontId="6" fillId="4" borderId="7" xfId="2" applyFont="1" applyFill="1" applyBorder="1" applyAlignment="1" applyProtection="1">
      <alignment horizontal="center" vertical="top"/>
      <protection locked="0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9" borderId="13" xfId="0" applyFill="1" applyBorder="1" applyAlignment="1" applyProtection="1">
      <alignment horizontal="left" vertical="center"/>
      <protection locked="0"/>
    </xf>
    <xf numFmtId="0" fontId="0" fillId="9" borderId="17" xfId="0" applyFill="1" applyBorder="1" applyAlignment="1" applyProtection="1">
      <alignment horizontal="left" vertical="center"/>
      <protection locked="0"/>
    </xf>
    <xf numFmtId="0" fontId="0" fillId="9" borderId="15" xfId="0" applyFill="1" applyBorder="1" applyAlignment="1" applyProtection="1">
      <alignment horizontal="left" vertical="center"/>
      <protection locked="0"/>
    </xf>
    <xf numFmtId="0" fontId="0" fillId="10" borderId="13" xfId="0" applyFill="1" applyBorder="1" applyAlignment="1" applyProtection="1">
      <alignment horizontal="left" vertical="center"/>
      <protection locked="0"/>
    </xf>
    <xf numFmtId="0" fontId="0" fillId="10" borderId="17" xfId="0" applyFill="1" applyBorder="1" applyAlignment="1" applyProtection="1">
      <alignment horizontal="left" vertical="center"/>
      <protection locked="0"/>
    </xf>
    <xf numFmtId="0" fontId="0" fillId="10" borderId="15" xfId="0" applyFill="1" applyBorder="1" applyAlignment="1" applyProtection="1">
      <alignment horizontal="left" vertical="center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9" borderId="8" xfId="0" applyFill="1" applyBorder="1" applyAlignment="1" applyProtection="1">
      <alignment horizontal="center" vertical="center" wrapText="1"/>
      <protection locked="0"/>
    </xf>
    <xf numFmtId="0" fontId="0" fillId="9" borderId="10" xfId="0" applyFill="1" applyBorder="1" applyAlignment="1" applyProtection="1">
      <alignment horizontal="center" vertical="center" wrapText="1"/>
      <protection locked="0"/>
    </xf>
    <xf numFmtId="0" fontId="0" fillId="9" borderId="41" xfId="0" applyFill="1" applyBorder="1" applyAlignment="1" applyProtection="1">
      <alignment horizontal="center" vertical="center"/>
      <protection locked="0"/>
    </xf>
    <xf numFmtId="0" fontId="0" fillId="9" borderId="36" xfId="0" applyFill="1" applyBorder="1" applyAlignment="1" applyProtection="1">
      <alignment horizontal="center" vertical="center"/>
      <protection locked="0"/>
    </xf>
    <xf numFmtId="0" fontId="0" fillId="9" borderId="37" xfId="0" applyFill="1" applyBorder="1" applyAlignment="1" applyProtection="1">
      <alignment horizontal="center" vertical="center"/>
      <protection locked="0"/>
    </xf>
    <xf numFmtId="0" fontId="0" fillId="9" borderId="40" xfId="0" applyFill="1" applyBorder="1" applyAlignment="1" applyProtection="1">
      <alignment horizontal="center" vertical="center"/>
      <protection locked="0"/>
    </xf>
    <xf numFmtId="0" fontId="0" fillId="9" borderId="39" xfId="0" applyFill="1" applyBorder="1" applyAlignment="1" applyProtection="1">
      <alignment horizontal="center" vertical="center"/>
      <protection locked="0"/>
    </xf>
    <xf numFmtId="0" fontId="0" fillId="9" borderId="16" xfId="0" applyFill="1" applyBorder="1" applyAlignment="1" applyProtection="1">
      <alignment horizontal="center" vertical="center"/>
      <protection locked="0"/>
    </xf>
    <xf numFmtId="0" fontId="0" fillId="10" borderId="40" xfId="0" applyFill="1" applyBorder="1" applyAlignment="1" applyProtection="1">
      <alignment horizontal="center" vertical="center"/>
      <protection locked="0"/>
    </xf>
    <xf numFmtId="0" fontId="0" fillId="10" borderId="39" xfId="0" applyFill="1" applyBorder="1" applyAlignment="1" applyProtection="1">
      <alignment horizontal="center" vertical="center"/>
      <protection locked="0"/>
    </xf>
    <xf numFmtId="0" fontId="0" fillId="10" borderId="16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8" xfId="0" applyFill="1" applyBorder="1" applyAlignment="1" applyProtection="1">
      <alignment horizontal="center" vertical="center" wrapText="1"/>
      <protection locked="0"/>
    </xf>
    <xf numFmtId="0" fontId="0" fillId="10" borderId="10" xfId="0" applyFill="1" applyBorder="1" applyAlignment="1" applyProtection="1">
      <alignment horizontal="center" vertical="center" wrapText="1"/>
      <protection locked="0"/>
    </xf>
    <xf numFmtId="0" fontId="0" fillId="9" borderId="35" xfId="0" applyFill="1" applyBorder="1" applyAlignment="1" applyProtection="1">
      <alignment horizontal="center" vertical="center"/>
      <protection locked="0"/>
    </xf>
    <xf numFmtId="0" fontId="0" fillId="9" borderId="38" xfId="0" applyFill="1" applyBorder="1" applyAlignment="1" applyProtection="1">
      <alignment horizontal="center" vertical="center"/>
      <protection locked="0"/>
    </xf>
    <xf numFmtId="0" fontId="0" fillId="9" borderId="46" xfId="0" applyFill="1" applyBorder="1" applyAlignment="1" applyProtection="1">
      <alignment horizontal="center" vertical="center" wrapText="1"/>
      <protection locked="0"/>
    </xf>
    <xf numFmtId="0" fontId="0" fillId="10" borderId="41" xfId="0" applyFill="1" applyBorder="1" applyAlignment="1" applyProtection="1">
      <alignment horizontal="center" vertical="center"/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0" fillId="10" borderId="37" xfId="0" applyFill="1" applyBorder="1" applyAlignment="1" applyProtection="1">
      <alignment horizontal="center" vertical="center"/>
      <protection locked="0"/>
    </xf>
    <xf numFmtId="0" fontId="4" fillId="4" borderId="40" xfId="0" applyFont="1" applyFill="1" applyBorder="1" applyAlignment="1" applyProtection="1">
      <alignment horizontal="center" vertical="top"/>
      <protection locked="0"/>
    </xf>
    <xf numFmtId="0" fontId="4" fillId="4" borderId="39" xfId="0" applyFont="1" applyFill="1" applyBorder="1" applyAlignment="1" applyProtection="1">
      <alignment horizontal="center" vertical="top"/>
      <protection locked="0"/>
    </xf>
    <xf numFmtId="0" fontId="4" fillId="4" borderId="16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14" fontId="2" fillId="0" borderId="5" xfId="0" applyNumberFormat="1" applyFont="1" applyFill="1" applyBorder="1" applyAlignment="1" applyProtection="1">
      <alignment horizontal="left" vertical="center" wrapText="1"/>
    </xf>
    <xf numFmtId="14" fontId="2" fillId="0" borderId="6" xfId="0" applyNumberFormat="1" applyFont="1" applyFill="1" applyBorder="1" applyAlignment="1" applyProtection="1">
      <alignment horizontal="left" vertical="center" wrapText="1"/>
    </xf>
    <xf numFmtId="0" fontId="0" fillId="0" borderId="15" xfId="0" applyBorder="1" applyAlignment="1">
      <alignment vertical="center" wrapText="1"/>
    </xf>
  </cellXfs>
  <cellStyles count="3">
    <cellStyle name="Link" xfId="2" builtinId="8"/>
    <cellStyle name="Standard" xfId="0" builtinId="0"/>
    <cellStyle name="Währung" xfId="1" builtinId="4"/>
  </cellStyles>
  <dxfs count="5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abSelected="1" zoomScale="70" zoomScaleNormal="7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E1" sqref="E1:H1"/>
    </sheetView>
  </sheetViews>
  <sheetFormatPr baseColWidth="10" defaultRowHeight="16.5" x14ac:dyDescent="0.3"/>
  <cols>
    <col min="1" max="1" width="6.75" customWidth="1"/>
    <col min="2" max="2" width="18.625" bestFit="1" customWidth="1"/>
    <col min="3" max="3" width="20.875" customWidth="1"/>
    <col min="4" max="4" width="37.625" customWidth="1"/>
    <col min="5" max="5" width="24.125" customWidth="1"/>
    <col min="6" max="6" width="23.25" customWidth="1"/>
    <col min="7" max="7" width="22.5" customWidth="1"/>
    <col min="8" max="8" width="19.375" customWidth="1"/>
    <col min="9" max="11" width="7.25" customWidth="1"/>
    <col min="12" max="13" width="7.375" customWidth="1"/>
    <col min="14" max="14" width="7.25" customWidth="1"/>
    <col min="15" max="16" width="7.75" customWidth="1"/>
    <col min="17" max="18" width="8.125" customWidth="1"/>
    <col min="19" max="19" width="16.125" customWidth="1"/>
    <col min="20" max="20" width="15.625" customWidth="1"/>
    <col min="21" max="21" width="19.5" customWidth="1"/>
    <col min="22" max="22" width="18" customWidth="1"/>
    <col min="23" max="23" width="19.875" customWidth="1"/>
    <col min="24" max="24" width="16.25" customWidth="1"/>
    <col min="25" max="25" width="15" customWidth="1"/>
    <col min="26" max="26" width="19.75" customWidth="1"/>
    <col min="27" max="27" width="16.5" customWidth="1"/>
    <col min="28" max="28" width="30.875" customWidth="1"/>
  </cols>
  <sheetData>
    <row r="1" spans="1:28" x14ac:dyDescent="0.3">
      <c r="A1" s="207" t="s">
        <v>0</v>
      </c>
      <c r="B1" s="208"/>
      <c r="C1" s="209"/>
      <c r="D1" s="1" t="s">
        <v>1</v>
      </c>
      <c r="E1" s="216"/>
      <c r="F1" s="217"/>
      <c r="G1" s="217"/>
      <c r="H1" s="217"/>
      <c r="I1" s="218" t="s">
        <v>2</v>
      </c>
      <c r="J1" s="219"/>
    </row>
    <row r="2" spans="1:28" x14ac:dyDescent="0.3">
      <c r="A2" s="210"/>
      <c r="B2" s="211"/>
      <c r="C2" s="212"/>
      <c r="D2" s="1" t="s">
        <v>3</v>
      </c>
      <c r="E2" s="220"/>
      <c r="F2" s="221"/>
      <c r="G2" s="221"/>
      <c r="H2" s="221"/>
      <c r="I2" s="222"/>
      <c r="J2" s="223"/>
    </row>
    <row r="3" spans="1:28" x14ac:dyDescent="0.3">
      <c r="A3" s="210"/>
      <c r="B3" s="211"/>
      <c r="C3" s="212"/>
      <c r="D3" s="1" t="s">
        <v>4</v>
      </c>
      <c r="E3" s="220"/>
      <c r="F3" s="221"/>
      <c r="G3" s="221"/>
      <c r="H3" s="221"/>
      <c r="I3" s="224"/>
      <c r="J3" s="225"/>
    </row>
    <row r="4" spans="1:28" x14ac:dyDescent="0.3">
      <c r="A4" s="213"/>
      <c r="B4" s="214"/>
      <c r="C4" s="215"/>
      <c r="D4" s="1" t="s">
        <v>5</v>
      </c>
      <c r="E4" s="228"/>
      <c r="F4" s="229"/>
      <c r="G4" s="229"/>
      <c r="H4" s="229"/>
      <c r="I4" s="226"/>
      <c r="J4" s="227"/>
    </row>
    <row r="5" spans="1:28" ht="27.6" customHeight="1" x14ac:dyDescent="0.3">
      <c r="A5" s="230" t="s">
        <v>6</v>
      </c>
      <c r="B5" s="231"/>
      <c r="C5" s="232"/>
      <c r="D5" s="241"/>
      <c r="E5" s="242"/>
      <c r="F5" s="242"/>
      <c r="G5" s="243"/>
      <c r="H5" s="2" t="s">
        <v>7</v>
      </c>
      <c r="I5" s="233">
        <v>2021</v>
      </c>
      <c r="J5" s="234"/>
    </row>
    <row r="6" spans="1:28" ht="16.899999999999999" customHeight="1" thickBot="1" x14ac:dyDescent="0.35"/>
    <row r="7" spans="1:28" ht="17.25" hidden="1" thickBot="1" x14ac:dyDescent="0.35"/>
    <row r="8" spans="1:28" ht="136.15" customHeight="1" thickBot="1" x14ac:dyDescent="0.35">
      <c r="A8" s="235" t="s">
        <v>8</v>
      </c>
      <c r="B8" s="237" t="s">
        <v>9</v>
      </c>
      <c r="C8" s="237" t="s">
        <v>10</v>
      </c>
      <c r="D8" s="237" t="s">
        <v>11</v>
      </c>
      <c r="E8" s="237" t="s">
        <v>42</v>
      </c>
      <c r="F8" s="237" t="s">
        <v>37</v>
      </c>
      <c r="G8" s="237" t="s">
        <v>40</v>
      </c>
      <c r="H8" s="237" t="s">
        <v>43</v>
      </c>
      <c r="I8" s="240" t="s">
        <v>12</v>
      </c>
      <c r="J8" s="240"/>
      <c r="K8" s="244" t="s">
        <v>13</v>
      </c>
      <c r="L8" s="244"/>
      <c r="M8" s="244" t="s">
        <v>14</v>
      </c>
      <c r="N8" s="244"/>
      <c r="O8" s="246" t="s">
        <v>15</v>
      </c>
      <c r="P8" s="246"/>
      <c r="Q8" s="244" t="s">
        <v>16</v>
      </c>
      <c r="R8" s="245"/>
      <c r="S8" s="244" t="s">
        <v>17</v>
      </c>
      <c r="T8" s="244"/>
      <c r="U8" s="237" t="s">
        <v>32</v>
      </c>
      <c r="V8" s="237" t="s">
        <v>30</v>
      </c>
      <c r="W8" s="237" t="s">
        <v>20</v>
      </c>
      <c r="X8" s="237" t="s">
        <v>21</v>
      </c>
      <c r="Y8" s="237" t="s">
        <v>34</v>
      </c>
      <c r="Z8" s="237" t="s">
        <v>33</v>
      </c>
      <c r="AA8" s="237" t="s">
        <v>35</v>
      </c>
      <c r="AB8" s="237" t="s">
        <v>22</v>
      </c>
    </row>
    <row r="9" spans="1:28" ht="103.5" customHeight="1" x14ac:dyDescent="0.3">
      <c r="A9" s="236"/>
      <c r="B9" s="238"/>
      <c r="C9" s="238"/>
      <c r="D9" s="239"/>
      <c r="E9" s="238"/>
      <c r="F9" s="236"/>
      <c r="G9" s="236"/>
      <c r="H9" s="236"/>
      <c r="I9" s="13" t="s">
        <v>23</v>
      </c>
      <c r="J9" s="18" t="s">
        <v>31</v>
      </c>
      <c r="K9" s="13" t="s">
        <v>23</v>
      </c>
      <c r="L9" s="18" t="s">
        <v>31</v>
      </c>
      <c r="M9" s="13" t="s">
        <v>23</v>
      </c>
      <c r="N9" s="18" t="s">
        <v>31</v>
      </c>
      <c r="O9" s="13" t="s">
        <v>23</v>
      </c>
      <c r="P9" s="18" t="s">
        <v>31</v>
      </c>
      <c r="Q9" s="13" t="s">
        <v>25</v>
      </c>
      <c r="R9" s="18" t="s">
        <v>31</v>
      </c>
      <c r="S9" s="13" t="s">
        <v>23</v>
      </c>
      <c r="T9" s="13" t="s">
        <v>24</v>
      </c>
      <c r="U9" s="238"/>
      <c r="V9" s="238"/>
      <c r="W9" s="238"/>
      <c r="X9" s="238"/>
      <c r="Y9" s="238"/>
      <c r="Z9" s="238"/>
      <c r="AA9" s="238"/>
      <c r="AB9" s="238"/>
    </row>
    <row r="10" spans="1:28" x14ac:dyDescent="0.3">
      <c r="A10" s="107"/>
      <c r="B10" s="108"/>
      <c r="C10" s="108"/>
      <c r="D10" s="109"/>
      <c r="E10" s="110"/>
      <c r="F10" s="124"/>
      <c r="G10" s="128"/>
      <c r="H10" s="129"/>
      <c r="I10" s="126"/>
      <c r="J10" s="111"/>
      <c r="K10" s="108"/>
      <c r="L10" s="111"/>
      <c r="M10" s="108"/>
      <c r="N10" s="111"/>
      <c r="O10" s="48" t="str">
        <f>IF(OR(I10="",K10="",M10=""),"",(IF(AND(M10&gt;0,M10&lt;6),1,(((IF(AND(M10&gt;5,M10&lt;11),2,((IF((AND(M10&gt;10,M10&lt;16)),3,(IF(AND(M10&gt;15,M10&lt;21),4,(IF(AND(M10&gt;20,M10&lt;26),5,""))))))))))))))</f>
        <v/>
      </c>
      <c r="P10" s="20" t="str">
        <f>IF(OR(J10="",L10="",N10=""),"",(IF(AND(N10&gt;0,N10&lt;6),1,(((IF(AND(N10&gt;5,N10&lt;11),2,((IF((AND(N10&gt;10,N10&lt;16)),3,(IF(AND(N10&gt;15,N10&lt;21),4,(IF(AND(N10&gt;20,N10&lt;26),5,""))))))))))))))</f>
        <v/>
      </c>
      <c r="Q10" s="48" t="str">
        <f t="shared" ref="Q10:Q20" si="0">IF(I10&lt;&gt;"",I10*K10*O10,"")</f>
        <v/>
      </c>
      <c r="R10" s="20" t="str">
        <f t="shared" ref="R10:R20" si="1">IF(J10&lt;&gt;"",J10*L10*P10,"")</f>
        <v/>
      </c>
      <c r="S10" s="49" t="str">
        <f t="shared" ref="S10:S31" si="2">IF(Q10&lt;&gt;"",Q10*30,"")</f>
        <v/>
      </c>
      <c r="T10" s="17" t="str">
        <f t="shared" ref="T10:T31" si="3">IF(R10&lt;&gt;"",R10*30,"")</f>
        <v/>
      </c>
      <c r="U10" s="77"/>
      <c r="V10" s="78"/>
      <c r="W10" s="76">
        <f>IF(U10&gt;T10,T10,IF(U10&gt;S10,S10,U10))</f>
        <v>0</v>
      </c>
      <c r="X10" s="76">
        <f>IF(W10-V10&gt;0,0,((W10-V10)*(-1)))</f>
        <v>0</v>
      </c>
      <c r="Y10" s="118"/>
      <c r="Z10" s="118"/>
      <c r="AA10" s="118"/>
      <c r="AB10" s="108"/>
    </row>
    <row r="11" spans="1:28" x14ac:dyDescent="0.3">
      <c r="A11" s="107"/>
      <c r="B11" s="108"/>
      <c r="C11" s="108"/>
      <c r="D11" s="110"/>
      <c r="E11" s="110"/>
      <c r="F11" s="125"/>
      <c r="G11" s="130"/>
      <c r="H11" s="131"/>
      <c r="I11" s="127"/>
      <c r="J11" s="113"/>
      <c r="K11" s="112"/>
      <c r="L11" s="113"/>
      <c r="M11" s="112"/>
      <c r="N11" s="113"/>
      <c r="O11" s="80" t="str">
        <f t="shared" ref="O11:O31" si="4">IF(OR(I11="",K11="",M11=""),"",(IF(AND(M11&gt;0,M11&lt;6),1,(((IF(AND(M11&gt;5,M11&lt;11),2,((IF((AND(M11&gt;10,M11&lt;16)),3,(IF(AND(M11&gt;15,M11&lt;21),4,(IF(AND(M11&gt;20,M11&lt;26),5,""))))))))))))))</f>
        <v/>
      </c>
      <c r="P11" s="81" t="str">
        <f t="shared" ref="P11:P20" si="5">IF(OR(J11="",L11="",N11=""),"",(IF(AND(N11&gt;0,N11&lt;6),1,(((IF(AND(N11&gt;5,N11&lt;11),2,((IF((AND(N11&gt;10,N11&lt;16)),3,(IF(AND(N11&gt;15,N11&lt;21),4,(IF(AND(N11&gt;20,N11&lt;26),5,""))))))))))))))</f>
        <v/>
      </c>
      <c r="Q11" s="80" t="str">
        <f t="shared" si="0"/>
        <v/>
      </c>
      <c r="R11" s="81" t="str">
        <f t="shared" si="1"/>
        <v/>
      </c>
      <c r="S11" s="84" t="str">
        <f t="shared" si="2"/>
        <v/>
      </c>
      <c r="T11" s="85" t="str">
        <f t="shared" si="3"/>
        <v/>
      </c>
      <c r="U11" s="114"/>
      <c r="V11" s="115"/>
      <c r="W11" s="76">
        <f>IF(U11&gt;T11,T11,IF(U11&gt;S11,S11,U11))</f>
        <v>0</v>
      </c>
      <c r="X11" s="76">
        <f>IF(W11-V11&gt;0,0,((W11-V11)*(-1)))</f>
        <v>0</v>
      </c>
      <c r="Y11" s="118"/>
      <c r="Z11" s="118"/>
      <c r="AA11" s="118"/>
      <c r="AB11" s="108"/>
    </row>
    <row r="12" spans="1:28" x14ac:dyDescent="0.3">
      <c r="A12" s="107"/>
      <c r="B12" s="108"/>
      <c r="C12" s="108"/>
      <c r="D12" s="110"/>
      <c r="E12" s="110"/>
      <c r="F12" s="124"/>
      <c r="G12" s="128"/>
      <c r="H12" s="129"/>
      <c r="I12" s="126"/>
      <c r="J12" s="111"/>
      <c r="K12" s="108"/>
      <c r="L12" s="111"/>
      <c r="M12" s="108"/>
      <c r="N12" s="111"/>
      <c r="O12" s="48" t="str">
        <f t="shared" si="4"/>
        <v/>
      </c>
      <c r="P12" s="20" t="str">
        <f t="shared" si="5"/>
        <v/>
      </c>
      <c r="Q12" s="48" t="str">
        <f t="shared" si="0"/>
        <v/>
      </c>
      <c r="R12" s="20" t="str">
        <f t="shared" si="1"/>
        <v/>
      </c>
      <c r="S12" s="49" t="str">
        <f t="shared" si="2"/>
        <v/>
      </c>
      <c r="T12" s="17" t="str">
        <f t="shared" si="3"/>
        <v/>
      </c>
      <c r="U12" s="77"/>
      <c r="V12" s="78"/>
      <c r="W12" s="76">
        <f t="shared" ref="W12:W31" si="6">IF(U12&gt;T12,T12,IF(U12&gt;S12,S12,U12))</f>
        <v>0</v>
      </c>
      <c r="X12" s="76">
        <f>IF(W12-V12&gt;0,0,((W12-V12)*(-1)))</f>
        <v>0</v>
      </c>
      <c r="Y12" s="118"/>
      <c r="Z12" s="118"/>
      <c r="AA12" s="118"/>
      <c r="AB12" s="108"/>
    </row>
    <row r="13" spans="1:28" x14ac:dyDescent="0.3">
      <c r="A13" s="107"/>
      <c r="B13" s="108"/>
      <c r="C13" s="108"/>
      <c r="D13" s="110"/>
      <c r="E13" s="110"/>
      <c r="F13" s="124"/>
      <c r="G13" s="128"/>
      <c r="H13" s="129"/>
      <c r="I13" s="126"/>
      <c r="J13" s="111"/>
      <c r="K13" s="108"/>
      <c r="L13" s="111"/>
      <c r="M13" s="108"/>
      <c r="N13" s="111"/>
      <c r="O13" s="48" t="str">
        <f t="shared" si="4"/>
        <v/>
      </c>
      <c r="P13" s="20" t="str">
        <f t="shared" si="5"/>
        <v/>
      </c>
      <c r="Q13" s="48" t="str">
        <f t="shared" si="0"/>
        <v/>
      </c>
      <c r="R13" s="20" t="str">
        <f t="shared" si="1"/>
        <v/>
      </c>
      <c r="S13" s="49" t="str">
        <f t="shared" si="2"/>
        <v/>
      </c>
      <c r="T13" s="17" t="str">
        <f t="shared" si="3"/>
        <v/>
      </c>
      <c r="U13" s="77"/>
      <c r="V13" s="78"/>
      <c r="W13" s="76">
        <f t="shared" si="6"/>
        <v>0</v>
      </c>
      <c r="X13" s="76">
        <f t="shared" ref="X13:X30" si="7">IF(W13-V13&gt;0,0,((W13-V13)*(-1)))</f>
        <v>0</v>
      </c>
      <c r="Y13" s="118"/>
      <c r="Z13" s="118"/>
      <c r="AA13" s="118"/>
      <c r="AB13" s="108"/>
    </row>
    <row r="14" spans="1:28" x14ac:dyDescent="0.3">
      <c r="A14" s="107"/>
      <c r="B14" s="108"/>
      <c r="C14" s="108"/>
      <c r="D14" s="110"/>
      <c r="E14" s="110"/>
      <c r="F14" s="124"/>
      <c r="G14" s="128"/>
      <c r="H14" s="129"/>
      <c r="I14" s="126"/>
      <c r="J14" s="111"/>
      <c r="K14" s="108"/>
      <c r="L14" s="111"/>
      <c r="M14" s="108"/>
      <c r="N14" s="111"/>
      <c r="O14" s="48" t="str">
        <f t="shared" si="4"/>
        <v/>
      </c>
      <c r="P14" s="20" t="str">
        <f t="shared" si="5"/>
        <v/>
      </c>
      <c r="Q14" s="48" t="str">
        <f t="shared" si="0"/>
        <v/>
      </c>
      <c r="R14" s="20" t="str">
        <f t="shared" si="1"/>
        <v/>
      </c>
      <c r="S14" s="49" t="str">
        <f t="shared" si="2"/>
        <v/>
      </c>
      <c r="T14" s="17" t="str">
        <f t="shared" si="3"/>
        <v/>
      </c>
      <c r="U14" s="77"/>
      <c r="V14" s="78"/>
      <c r="W14" s="76">
        <f t="shared" si="6"/>
        <v>0</v>
      </c>
      <c r="X14" s="76">
        <f t="shared" si="7"/>
        <v>0</v>
      </c>
      <c r="Y14" s="118"/>
      <c r="Z14" s="118"/>
      <c r="AA14" s="118"/>
      <c r="AB14" s="108"/>
    </row>
    <row r="15" spans="1:28" x14ac:dyDescent="0.3">
      <c r="A15" s="107"/>
      <c r="B15" s="108"/>
      <c r="C15" s="108"/>
      <c r="D15" s="110"/>
      <c r="E15" s="110"/>
      <c r="F15" s="124"/>
      <c r="G15" s="128"/>
      <c r="H15" s="129"/>
      <c r="I15" s="126"/>
      <c r="J15" s="111"/>
      <c r="K15" s="108"/>
      <c r="L15" s="111"/>
      <c r="M15" s="108"/>
      <c r="N15" s="111"/>
      <c r="O15" s="48" t="str">
        <f t="shared" si="4"/>
        <v/>
      </c>
      <c r="P15" s="20" t="str">
        <f t="shared" si="5"/>
        <v/>
      </c>
      <c r="Q15" s="48" t="str">
        <f t="shared" si="0"/>
        <v/>
      </c>
      <c r="R15" s="20" t="str">
        <f t="shared" si="1"/>
        <v/>
      </c>
      <c r="S15" s="49" t="str">
        <f t="shared" si="2"/>
        <v/>
      </c>
      <c r="T15" s="17" t="str">
        <f t="shared" si="3"/>
        <v/>
      </c>
      <c r="U15" s="77"/>
      <c r="V15" s="78"/>
      <c r="W15" s="76">
        <f t="shared" si="6"/>
        <v>0</v>
      </c>
      <c r="X15" s="76">
        <f t="shared" si="7"/>
        <v>0</v>
      </c>
      <c r="Y15" s="118"/>
      <c r="Z15" s="118"/>
      <c r="AA15" s="118"/>
      <c r="AB15" s="108"/>
    </row>
    <row r="16" spans="1:28" x14ac:dyDescent="0.3">
      <c r="A16" s="107"/>
      <c r="B16" s="108"/>
      <c r="C16" s="108"/>
      <c r="D16" s="110"/>
      <c r="E16" s="110"/>
      <c r="F16" s="124"/>
      <c r="G16" s="128"/>
      <c r="H16" s="129"/>
      <c r="I16" s="126"/>
      <c r="J16" s="111"/>
      <c r="K16" s="108"/>
      <c r="L16" s="111"/>
      <c r="M16" s="108"/>
      <c r="N16" s="111"/>
      <c r="O16" s="48" t="str">
        <f t="shared" si="4"/>
        <v/>
      </c>
      <c r="P16" s="20" t="str">
        <f t="shared" si="5"/>
        <v/>
      </c>
      <c r="Q16" s="48" t="str">
        <f t="shared" si="0"/>
        <v/>
      </c>
      <c r="R16" s="20" t="str">
        <f t="shared" si="1"/>
        <v/>
      </c>
      <c r="S16" s="49" t="str">
        <f t="shared" si="2"/>
        <v/>
      </c>
      <c r="T16" s="17" t="str">
        <f t="shared" si="3"/>
        <v/>
      </c>
      <c r="U16" s="77"/>
      <c r="V16" s="78"/>
      <c r="W16" s="76">
        <f t="shared" si="6"/>
        <v>0</v>
      </c>
      <c r="X16" s="76">
        <f t="shared" si="7"/>
        <v>0</v>
      </c>
      <c r="Y16" s="118"/>
      <c r="Z16" s="118"/>
      <c r="AA16" s="118"/>
      <c r="AB16" s="108"/>
    </row>
    <row r="17" spans="1:28" x14ac:dyDescent="0.3">
      <c r="A17" s="107"/>
      <c r="B17" s="108"/>
      <c r="C17" s="108"/>
      <c r="D17" s="110"/>
      <c r="E17" s="110"/>
      <c r="F17" s="124"/>
      <c r="G17" s="128"/>
      <c r="H17" s="129"/>
      <c r="I17" s="126"/>
      <c r="J17" s="111"/>
      <c r="K17" s="108"/>
      <c r="L17" s="111"/>
      <c r="M17" s="108"/>
      <c r="N17" s="111"/>
      <c r="O17" s="48" t="str">
        <f t="shared" si="4"/>
        <v/>
      </c>
      <c r="P17" s="20" t="str">
        <f t="shared" si="5"/>
        <v/>
      </c>
      <c r="Q17" s="48" t="str">
        <f t="shared" si="0"/>
        <v/>
      </c>
      <c r="R17" s="20" t="str">
        <f t="shared" si="1"/>
        <v/>
      </c>
      <c r="S17" s="49" t="str">
        <f t="shared" si="2"/>
        <v/>
      </c>
      <c r="T17" s="17" t="str">
        <f t="shared" si="3"/>
        <v/>
      </c>
      <c r="U17" s="77"/>
      <c r="V17" s="78"/>
      <c r="W17" s="76">
        <f t="shared" si="6"/>
        <v>0</v>
      </c>
      <c r="X17" s="76">
        <f t="shared" si="7"/>
        <v>0</v>
      </c>
      <c r="Y17" s="118"/>
      <c r="Z17" s="118"/>
      <c r="AA17" s="118"/>
      <c r="AB17" s="108"/>
    </row>
    <row r="18" spans="1:28" x14ac:dyDescent="0.3">
      <c r="A18" s="107"/>
      <c r="B18" s="108"/>
      <c r="C18" s="108"/>
      <c r="D18" s="110"/>
      <c r="E18" s="110"/>
      <c r="F18" s="124"/>
      <c r="G18" s="128"/>
      <c r="H18" s="129"/>
      <c r="I18" s="126"/>
      <c r="J18" s="111"/>
      <c r="K18" s="108"/>
      <c r="L18" s="111"/>
      <c r="M18" s="108"/>
      <c r="N18" s="111"/>
      <c r="O18" s="48" t="str">
        <f t="shared" si="4"/>
        <v/>
      </c>
      <c r="P18" s="20" t="str">
        <f t="shared" si="5"/>
        <v/>
      </c>
      <c r="Q18" s="48" t="str">
        <f t="shared" si="0"/>
        <v/>
      </c>
      <c r="R18" s="20" t="str">
        <f t="shared" si="1"/>
        <v/>
      </c>
      <c r="S18" s="49" t="str">
        <f t="shared" si="2"/>
        <v/>
      </c>
      <c r="T18" s="17" t="str">
        <f t="shared" si="3"/>
        <v/>
      </c>
      <c r="U18" s="77"/>
      <c r="V18" s="78"/>
      <c r="W18" s="76">
        <f t="shared" si="6"/>
        <v>0</v>
      </c>
      <c r="X18" s="76">
        <f t="shared" si="7"/>
        <v>0</v>
      </c>
      <c r="Y18" s="118"/>
      <c r="Z18" s="118"/>
      <c r="AA18" s="118"/>
      <c r="AB18" s="108"/>
    </row>
    <row r="19" spans="1:28" x14ac:dyDescent="0.3">
      <c r="A19" s="107"/>
      <c r="B19" s="108"/>
      <c r="C19" s="108"/>
      <c r="D19" s="110"/>
      <c r="E19" s="110"/>
      <c r="F19" s="124"/>
      <c r="G19" s="128"/>
      <c r="H19" s="129"/>
      <c r="I19" s="126"/>
      <c r="J19" s="111"/>
      <c r="K19" s="108"/>
      <c r="L19" s="111"/>
      <c r="M19" s="108"/>
      <c r="N19" s="111"/>
      <c r="O19" s="48" t="str">
        <f t="shared" si="4"/>
        <v/>
      </c>
      <c r="P19" s="20" t="str">
        <f t="shared" si="5"/>
        <v/>
      </c>
      <c r="Q19" s="48" t="str">
        <f t="shared" si="0"/>
        <v/>
      </c>
      <c r="R19" s="20" t="str">
        <f t="shared" si="1"/>
        <v/>
      </c>
      <c r="S19" s="49" t="str">
        <f t="shared" si="2"/>
        <v/>
      </c>
      <c r="T19" s="17" t="str">
        <f t="shared" si="3"/>
        <v/>
      </c>
      <c r="U19" s="77"/>
      <c r="V19" s="78"/>
      <c r="W19" s="76">
        <f t="shared" si="6"/>
        <v>0</v>
      </c>
      <c r="X19" s="76">
        <f t="shared" si="7"/>
        <v>0</v>
      </c>
      <c r="Y19" s="118"/>
      <c r="Z19" s="118"/>
      <c r="AA19" s="118"/>
      <c r="AB19" s="108"/>
    </row>
    <row r="20" spans="1:28" x14ac:dyDescent="0.3">
      <c r="A20" s="107"/>
      <c r="B20" s="108"/>
      <c r="C20" s="108"/>
      <c r="D20" s="110"/>
      <c r="E20" s="110"/>
      <c r="F20" s="124"/>
      <c r="G20" s="128"/>
      <c r="H20" s="129"/>
      <c r="I20" s="126"/>
      <c r="J20" s="111"/>
      <c r="K20" s="108"/>
      <c r="L20" s="111"/>
      <c r="M20" s="108"/>
      <c r="N20" s="111"/>
      <c r="O20" s="48" t="str">
        <f t="shared" si="4"/>
        <v/>
      </c>
      <c r="P20" s="20" t="str">
        <f t="shared" si="5"/>
        <v/>
      </c>
      <c r="Q20" s="48" t="str">
        <f t="shared" si="0"/>
        <v/>
      </c>
      <c r="R20" s="20" t="str">
        <f t="shared" si="1"/>
        <v/>
      </c>
      <c r="S20" s="49" t="str">
        <f t="shared" si="2"/>
        <v/>
      </c>
      <c r="T20" s="17" t="str">
        <f t="shared" si="3"/>
        <v/>
      </c>
      <c r="U20" s="77"/>
      <c r="V20" s="78"/>
      <c r="W20" s="76">
        <f t="shared" si="6"/>
        <v>0</v>
      </c>
      <c r="X20" s="76">
        <f t="shared" si="7"/>
        <v>0</v>
      </c>
      <c r="Y20" s="118"/>
      <c r="Z20" s="118"/>
      <c r="AA20" s="118"/>
      <c r="AB20" s="108"/>
    </row>
    <row r="21" spans="1:28" x14ac:dyDescent="0.3">
      <c r="A21" s="107"/>
      <c r="B21" s="108"/>
      <c r="C21" s="108"/>
      <c r="D21" s="110"/>
      <c r="E21" s="110"/>
      <c r="F21" s="124"/>
      <c r="G21" s="128"/>
      <c r="H21" s="129"/>
      <c r="I21" s="126"/>
      <c r="J21" s="111"/>
      <c r="K21" s="108"/>
      <c r="L21" s="111"/>
      <c r="M21" s="108"/>
      <c r="N21" s="111"/>
      <c r="O21" s="48" t="str">
        <f t="shared" si="4"/>
        <v/>
      </c>
      <c r="P21" s="20" t="str">
        <f t="shared" ref="P21:P29" si="8">IF(OR(J21="",L21="",N21=""),"",(IF(AND(N21&gt;0,N21&lt;6),1,(((IF(AND(N21&gt;5,N21&lt;11),2,((IF((AND(N21&gt;10,N21&lt;16)),3,(IF(AND(N21&gt;15,N21&lt;21),4,(IF(AND(N21&gt;20,N21&lt;26),5,""))))))))))))))</f>
        <v/>
      </c>
      <c r="Q21" s="48" t="str">
        <f t="shared" ref="Q21:Q29" si="9">IF(I21&lt;&gt;"",I21*K21*O21,"")</f>
        <v/>
      </c>
      <c r="R21" s="20" t="str">
        <f t="shared" ref="R21:R29" si="10">IF(J21&lt;&gt;"",J21*L21*P21,"")</f>
        <v/>
      </c>
      <c r="S21" s="49" t="str">
        <f t="shared" si="2"/>
        <v/>
      </c>
      <c r="T21" s="17" t="str">
        <f t="shared" si="3"/>
        <v/>
      </c>
      <c r="U21" s="77"/>
      <c r="V21" s="78"/>
      <c r="W21" s="76">
        <f t="shared" si="6"/>
        <v>0</v>
      </c>
      <c r="X21" s="76">
        <f t="shared" si="7"/>
        <v>0</v>
      </c>
      <c r="Y21" s="118"/>
      <c r="Z21" s="118"/>
      <c r="AA21" s="118"/>
      <c r="AB21" s="108"/>
    </row>
    <row r="22" spans="1:28" x14ac:dyDescent="0.3">
      <c r="A22" s="107"/>
      <c r="B22" s="108"/>
      <c r="C22" s="108"/>
      <c r="D22" s="110"/>
      <c r="E22" s="110"/>
      <c r="F22" s="124"/>
      <c r="G22" s="128"/>
      <c r="H22" s="129"/>
      <c r="I22" s="126"/>
      <c r="J22" s="111"/>
      <c r="K22" s="108"/>
      <c r="L22" s="111"/>
      <c r="M22" s="108"/>
      <c r="N22" s="111"/>
      <c r="O22" s="48" t="str">
        <f t="shared" si="4"/>
        <v/>
      </c>
      <c r="P22" s="20" t="str">
        <f t="shared" si="8"/>
        <v/>
      </c>
      <c r="Q22" s="48" t="str">
        <f t="shared" si="9"/>
        <v/>
      </c>
      <c r="R22" s="20" t="str">
        <f t="shared" si="10"/>
        <v/>
      </c>
      <c r="S22" s="49" t="str">
        <f t="shared" si="2"/>
        <v/>
      </c>
      <c r="T22" s="17" t="str">
        <f t="shared" si="3"/>
        <v/>
      </c>
      <c r="U22" s="77"/>
      <c r="V22" s="78"/>
      <c r="W22" s="76">
        <f t="shared" si="6"/>
        <v>0</v>
      </c>
      <c r="X22" s="76">
        <f t="shared" si="7"/>
        <v>0</v>
      </c>
      <c r="Y22" s="118"/>
      <c r="Z22" s="118"/>
      <c r="AA22" s="118"/>
      <c r="AB22" s="108"/>
    </row>
    <row r="23" spans="1:28" x14ac:dyDescent="0.3">
      <c r="A23" s="107"/>
      <c r="B23" s="108"/>
      <c r="C23" s="108"/>
      <c r="D23" s="110"/>
      <c r="E23" s="110"/>
      <c r="F23" s="124"/>
      <c r="G23" s="128"/>
      <c r="H23" s="129"/>
      <c r="I23" s="126"/>
      <c r="J23" s="111"/>
      <c r="K23" s="108"/>
      <c r="L23" s="111"/>
      <c r="M23" s="108"/>
      <c r="N23" s="111"/>
      <c r="O23" s="48" t="str">
        <f t="shared" si="4"/>
        <v/>
      </c>
      <c r="P23" s="20" t="str">
        <f t="shared" si="8"/>
        <v/>
      </c>
      <c r="Q23" s="48" t="str">
        <f t="shared" si="9"/>
        <v/>
      </c>
      <c r="R23" s="20" t="str">
        <f t="shared" si="10"/>
        <v/>
      </c>
      <c r="S23" s="49" t="str">
        <f t="shared" si="2"/>
        <v/>
      </c>
      <c r="T23" s="17" t="str">
        <f t="shared" si="3"/>
        <v/>
      </c>
      <c r="U23" s="77"/>
      <c r="V23" s="78"/>
      <c r="W23" s="76">
        <f t="shared" si="6"/>
        <v>0</v>
      </c>
      <c r="X23" s="76">
        <f t="shared" si="7"/>
        <v>0</v>
      </c>
      <c r="Y23" s="118"/>
      <c r="Z23" s="118"/>
      <c r="AA23" s="118"/>
      <c r="AB23" s="108"/>
    </row>
    <row r="24" spans="1:28" x14ac:dyDescent="0.3">
      <c r="A24" s="107"/>
      <c r="B24" s="108"/>
      <c r="C24" s="108"/>
      <c r="D24" s="110"/>
      <c r="E24" s="110"/>
      <c r="F24" s="124"/>
      <c r="G24" s="128"/>
      <c r="H24" s="129"/>
      <c r="I24" s="126"/>
      <c r="J24" s="111"/>
      <c r="K24" s="108"/>
      <c r="L24" s="111"/>
      <c r="M24" s="108"/>
      <c r="N24" s="111"/>
      <c r="O24" s="48" t="str">
        <f t="shared" si="4"/>
        <v/>
      </c>
      <c r="P24" s="20" t="str">
        <f t="shared" si="8"/>
        <v/>
      </c>
      <c r="Q24" s="48" t="str">
        <f t="shared" si="9"/>
        <v/>
      </c>
      <c r="R24" s="20" t="str">
        <f t="shared" si="10"/>
        <v/>
      </c>
      <c r="S24" s="49" t="str">
        <f t="shared" si="2"/>
        <v/>
      </c>
      <c r="T24" s="17" t="str">
        <f t="shared" si="3"/>
        <v/>
      </c>
      <c r="U24" s="77"/>
      <c r="V24" s="78"/>
      <c r="W24" s="76">
        <f t="shared" si="6"/>
        <v>0</v>
      </c>
      <c r="X24" s="76">
        <f t="shared" si="7"/>
        <v>0</v>
      </c>
      <c r="Y24" s="118"/>
      <c r="Z24" s="118"/>
      <c r="AA24" s="118"/>
      <c r="AB24" s="108"/>
    </row>
    <row r="25" spans="1:28" x14ac:dyDescent="0.3">
      <c r="A25" s="107"/>
      <c r="B25" s="108"/>
      <c r="C25" s="108"/>
      <c r="D25" s="110"/>
      <c r="E25" s="110"/>
      <c r="F25" s="124"/>
      <c r="G25" s="128"/>
      <c r="H25" s="129"/>
      <c r="I25" s="126"/>
      <c r="J25" s="111"/>
      <c r="K25" s="108"/>
      <c r="L25" s="111"/>
      <c r="M25" s="108"/>
      <c r="N25" s="111"/>
      <c r="O25" s="48" t="str">
        <f t="shared" si="4"/>
        <v/>
      </c>
      <c r="P25" s="20" t="str">
        <f t="shared" si="8"/>
        <v/>
      </c>
      <c r="Q25" s="48" t="str">
        <f t="shared" si="9"/>
        <v/>
      </c>
      <c r="R25" s="20" t="str">
        <f t="shared" si="10"/>
        <v/>
      </c>
      <c r="S25" s="49" t="str">
        <f t="shared" si="2"/>
        <v/>
      </c>
      <c r="T25" s="17" t="str">
        <f t="shared" si="3"/>
        <v/>
      </c>
      <c r="U25" s="77"/>
      <c r="V25" s="78"/>
      <c r="W25" s="76">
        <f t="shared" si="6"/>
        <v>0</v>
      </c>
      <c r="X25" s="76">
        <f t="shared" si="7"/>
        <v>0</v>
      </c>
      <c r="Y25" s="118"/>
      <c r="Z25" s="118"/>
      <c r="AA25" s="118"/>
      <c r="AB25" s="108"/>
    </row>
    <row r="26" spans="1:28" x14ac:dyDescent="0.3">
      <c r="A26" s="107"/>
      <c r="B26" s="108"/>
      <c r="C26" s="108"/>
      <c r="D26" s="110"/>
      <c r="E26" s="110"/>
      <c r="F26" s="124"/>
      <c r="G26" s="128"/>
      <c r="H26" s="129"/>
      <c r="I26" s="126"/>
      <c r="J26" s="111"/>
      <c r="K26" s="108"/>
      <c r="L26" s="111"/>
      <c r="M26" s="108"/>
      <c r="N26" s="111"/>
      <c r="O26" s="48" t="str">
        <f t="shared" si="4"/>
        <v/>
      </c>
      <c r="P26" s="20" t="str">
        <f t="shared" si="8"/>
        <v/>
      </c>
      <c r="Q26" s="48" t="str">
        <f t="shared" si="9"/>
        <v/>
      </c>
      <c r="R26" s="20" t="str">
        <f t="shared" si="10"/>
        <v/>
      </c>
      <c r="S26" s="49" t="str">
        <f t="shared" si="2"/>
        <v/>
      </c>
      <c r="T26" s="17" t="str">
        <f t="shared" si="3"/>
        <v/>
      </c>
      <c r="U26" s="77"/>
      <c r="V26" s="78"/>
      <c r="W26" s="76">
        <f t="shared" si="6"/>
        <v>0</v>
      </c>
      <c r="X26" s="76">
        <f t="shared" si="7"/>
        <v>0</v>
      </c>
      <c r="Y26" s="118"/>
      <c r="Z26" s="118"/>
      <c r="AA26" s="118"/>
      <c r="AB26" s="108"/>
    </row>
    <row r="27" spans="1:28" x14ac:dyDescent="0.3">
      <c r="A27" s="107"/>
      <c r="B27" s="108"/>
      <c r="C27" s="108"/>
      <c r="D27" s="110"/>
      <c r="E27" s="110"/>
      <c r="F27" s="124"/>
      <c r="G27" s="128"/>
      <c r="H27" s="129"/>
      <c r="I27" s="126"/>
      <c r="J27" s="111"/>
      <c r="K27" s="108"/>
      <c r="L27" s="111"/>
      <c r="M27" s="108"/>
      <c r="N27" s="111"/>
      <c r="O27" s="48" t="str">
        <f t="shared" si="4"/>
        <v/>
      </c>
      <c r="P27" s="20" t="str">
        <f t="shared" si="8"/>
        <v/>
      </c>
      <c r="Q27" s="48" t="str">
        <f t="shared" si="9"/>
        <v/>
      </c>
      <c r="R27" s="20" t="str">
        <f t="shared" si="10"/>
        <v/>
      </c>
      <c r="S27" s="49" t="str">
        <f t="shared" si="2"/>
        <v/>
      </c>
      <c r="T27" s="17" t="str">
        <f t="shared" si="3"/>
        <v/>
      </c>
      <c r="U27" s="77"/>
      <c r="V27" s="78"/>
      <c r="W27" s="76">
        <f t="shared" si="6"/>
        <v>0</v>
      </c>
      <c r="X27" s="76">
        <f t="shared" si="7"/>
        <v>0</v>
      </c>
      <c r="Y27" s="118"/>
      <c r="Z27" s="118"/>
      <c r="AA27" s="118"/>
      <c r="AB27" s="108"/>
    </row>
    <row r="28" spans="1:28" x14ac:dyDescent="0.3">
      <c r="A28" s="107"/>
      <c r="B28" s="108"/>
      <c r="C28" s="108"/>
      <c r="D28" s="110"/>
      <c r="E28" s="110"/>
      <c r="F28" s="124"/>
      <c r="G28" s="128"/>
      <c r="H28" s="129"/>
      <c r="I28" s="126"/>
      <c r="J28" s="111"/>
      <c r="K28" s="108"/>
      <c r="L28" s="111"/>
      <c r="M28" s="108"/>
      <c r="N28" s="111"/>
      <c r="O28" s="48" t="str">
        <f t="shared" si="4"/>
        <v/>
      </c>
      <c r="P28" s="20" t="str">
        <f t="shared" si="8"/>
        <v/>
      </c>
      <c r="Q28" s="48" t="str">
        <f t="shared" si="9"/>
        <v/>
      </c>
      <c r="R28" s="20" t="str">
        <f t="shared" si="10"/>
        <v/>
      </c>
      <c r="S28" s="49" t="str">
        <f t="shared" si="2"/>
        <v/>
      </c>
      <c r="T28" s="17" t="str">
        <f t="shared" si="3"/>
        <v/>
      </c>
      <c r="U28" s="77"/>
      <c r="V28" s="78"/>
      <c r="W28" s="76">
        <f t="shared" si="6"/>
        <v>0</v>
      </c>
      <c r="X28" s="76">
        <f t="shared" si="7"/>
        <v>0</v>
      </c>
      <c r="Y28" s="118"/>
      <c r="Z28" s="118"/>
      <c r="AA28" s="118"/>
      <c r="AB28" s="108"/>
    </row>
    <row r="29" spans="1:28" x14ac:dyDescent="0.3">
      <c r="A29" s="107"/>
      <c r="B29" s="108"/>
      <c r="C29" s="108"/>
      <c r="D29" s="110"/>
      <c r="E29" s="110"/>
      <c r="F29" s="124"/>
      <c r="G29" s="128"/>
      <c r="H29" s="129"/>
      <c r="I29" s="126"/>
      <c r="J29" s="111"/>
      <c r="K29" s="108"/>
      <c r="L29" s="111"/>
      <c r="M29" s="108"/>
      <c r="N29" s="111"/>
      <c r="O29" s="48" t="str">
        <f t="shared" si="4"/>
        <v/>
      </c>
      <c r="P29" s="20" t="str">
        <f t="shared" si="8"/>
        <v/>
      </c>
      <c r="Q29" s="48" t="str">
        <f t="shared" si="9"/>
        <v/>
      </c>
      <c r="R29" s="20" t="str">
        <f t="shared" si="10"/>
        <v/>
      </c>
      <c r="S29" s="49" t="str">
        <f t="shared" si="2"/>
        <v/>
      </c>
      <c r="T29" s="17" t="str">
        <f t="shared" si="3"/>
        <v/>
      </c>
      <c r="U29" s="77"/>
      <c r="V29" s="78"/>
      <c r="W29" s="76">
        <f t="shared" si="6"/>
        <v>0</v>
      </c>
      <c r="X29" s="76">
        <f t="shared" si="7"/>
        <v>0</v>
      </c>
      <c r="Y29" s="118"/>
      <c r="Z29" s="118"/>
      <c r="AA29" s="118"/>
      <c r="AB29" s="108"/>
    </row>
    <row r="30" spans="1:28" x14ac:dyDescent="0.3">
      <c r="A30" s="107"/>
      <c r="B30" s="108"/>
      <c r="C30" s="108"/>
      <c r="D30" s="110"/>
      <c r="E30" s="110"/>
      <c r="F30" s="124"/>
      <c r="G30" s="128"/>
      <c r="H30" s="129"/>
      <c r="I30" s="126"/>
      <c r="J30" s="111"/>
      <c r="K30" s="108"/>
      <c r="L30" s="111"/>
      <c r="M30" s="108"/>
      <c r="N30" s="111"/>
      <c r="O30" s="48" t="str">
        <f t="shared" si="4"/>
        <v/>
      </c>
      <c r="P30" s="20" t="str">
        <f t="shared" ref="P30" si="11">IF(OR(J30="",L30="",N30=""),"",(IF(AND(N30&gt;0,N30&lt;6),1,(((IF(AND(N30&gt;5,N30&lt;11),2,((IF((AND(N30&gt;10,N30&lt;16)),3,(IF(AND(N30&gt;15,N30&lt;21),4,(IF(AND(N30&gt;20,N30&lt;26),5,""))))))))))))))</f>
        <v/>
      </c>
      <c r="Q30" s="48" t="str">
        <f t="shared" ref="Q30" si="12">IF(I30&lt;&gt;"",I30*K30*O30,"")</f>
        <v/>
      </c>
      <c r="R30" s="20" t="str">
        <f t="shared" ref="R30" si="13">IF(J30&lt;&gt;"",J30*L30*P30,"")</f>
        <v/>
      </c>
      <c r="S30" s="49" t="str">
        <f t="shared" si="2"/>
        <v/>
      </c>
      <c r="T30" s="17" t="str">
        <f t="shared" si="3"/>
        <v/>
      </c>
      <c r="U30" s="77"/>
      <c r="V30" s="78"/>
      <c r="W30" s="76">
        <f t="shared" si="6"/>
        <v>0</v>
      </c>
      <c r="X30" s="76">
        <f t="shared" si="7"/>
        <v>0</v>
      </c>
      <c r="Y30" s="118"/>
      <c r="Z30" s="118"/>
      <c r="AA30" s="118"/>
      <c r="AB30" s="108"/>
    </row>
    <row r="31" spans="1:28" x14ac:dyDescent="0.3">
      <c r="A31" s="107"/>
      <c r="B31" s="108"/>
      <c r="C31" s="108"/>
      <c r="D31" s="110"/>
      <c r="E31" s="110"/>
      <c r="F31" s="124"/>
      <c r="G31" s="128"/>
      <c r="H31" s="129"/>
      <c r="I31" s="126"/>
      <c r="J31" s="111"/>
      <c r="K31" s="108"/>
      <c r="L31" s="111"/>
      <c r="M31" s="108"/>
      <c r="N31" s="111"/>
      <c r="O31" s="48" t="str">
        <f t="shared" si="4"/>
        <v/>
      </c>
      <c r="P31" s="20" t="str">
        <f t="shared" ref="P31" si="14">IF(OR(J31="",L31="",N31=""),"",(IF(AND(N31&gt;0,N31&lt;6),1,(((IF(AND(N31&gt;5,N31&lt;11),2,((IF((AND(N31&gt;10,N31&lt;16)),3,(IF(AND(N31&gt;15,N31&lt;21),4,(IF(AND(N31&gt;20,N31&lt;26),5,""))))))))))))))</f>
        <v/>
      </c>
      <c r="Q31" s="48" t="str">
        <f t="shared" ref="Q31:R31" si="15">IF(I31&lt;&gt;"",I31*K31*O31,"")</f>
        <v/>
      </c>
      <c r="R31" s="20" t="str">
        <f t="shared" si="15"/>
        <v/>
      </c>
      <c r="S31" s="82" t="str">
        <f t="shared" si="2"/>
        <v/>
      </c>
      <c r="T31" s="83" t="str">
        <f t="shared" si="3"/>
        <v/>
      </c>
      <c r="U31" s="116"/>
      <c r="V31" s="117"/>
      <c r="W31" s="76">
        <f t="shared" si="6"/>
        <v>0</v>
      </c>
      <c r="X31" s="76">
        <f>IF(W31-V31&gt;0,0,((W31-V31)*(-1)))</f>
        <v>0</v>
      </c>
      <c r="Y31" s="118"/>
      <c r="Z31" s="118"/>
      <c r="AA31" s="118"/>
      <c r="AB31" s="108"/>
    </row>
    <row r="32" spans="1:28" ht="17.25" thickBot="1" x14ac:dyDescent="0.35">
      <c r="A32" s="5"/>
      <c r="B32" s="6"/>
      <c r="C32" s="6"/>
      <c r="D32" s="7"/>
      <c r="E32" s="6"/>
      <c r="F32" s="6"/>
      <c r="G32" s="6"/>
      <c r="H32" s="5"/>
      <c r="I32" s="6"/>
      <c r="J32" s="6"/>
      <c r="K32" s="6"/>
      <c r="L32" s="6"/>
      <c r="M32" s="6"/>
      <c r="N32" s="6"/>
      <c r="O32" s="8"/>
      <c r="P32" s="8"/>
      <c r="Q32" s="8"/>
      <c r="R32" s="9" t="s">
        <v>26</v>
      </c>
      <c r="S32" s="50">
        <f>SUM(S10:S31)</f>
        <v>0</v>
      </c>
      <c r="T32" s="51">
        <f t="shared" ref="T32:W32" si="16">SUM(T10:T31)</f>
        <v>0</v>
      </c>
      <c r="U32" s="51">
        <f t="shared" si="16"/>
        <v>0</v>
      </c>
      <c r="V32" s="51">
        <f>SUM(V10:V31)</f>
        <v>0</v>
      </c>
      <c r="W32" s="51">
        <f t="shared" si="16"/>
        <v>0</v>
      </c>
      <c r="X32" s="79">
        <f>SUM(X10:X31)</f>
        <v>0</v>
      </c>
      <c r="Y32" s="10"/>
      <c r="Z32" s="11"/>
      <c r="AA32" s="11"/>
      <c r="AB32" s="6"/>
    </row>
  </sheetData>
  <sheetProtection sheet="1" objects="1" scenarios="1"/>
  <mergeCells count="32">
    <mergeCell ref="Q8:R8"/>
    <mergeCell ref="K8:L8"/>
    <mergeCell ref="M8:N8"/>
    <mergeCell ref="O8:P8"/>
    <mergeCell ref="Z8:Z9"/>
    <mergeCell ref="AA8:AA9"/>
    <mergeCell ref="AB8:AB9"/>
    <mergeCell ref="S8:T8"/>
    <mergeCell ref="U8:U9"/>
    <mergeCell ref="V8:V9"/>
    <mergeCell ref="W8:W9"/>
    <mergeCell ref="X8:X9"/>
    <mergeCell ref="Y8:Y9"/>
    <mergeCell ref="A5:C5"/>
    <mergeCell ref="I5:J5"/>
    <mergeCell ref="A8:A9"/>
    <mergeCell ref="B8:B9"/>
    <mergeCell ref="C8:C9"/>
    <mergeCell ref="D8:D9"/>
    <mergeCell ref="E8:E9"/>
    <mergeCell ref="F8:F9"/>
    <mergeCell ref="G8:G9"/>
    <mergeCell ref="H8:H9"/>
    <mergeCell ref="I8:J8"/>
    <mergeCell ref="D5:G5"/>
    <mergeCell ref="A1:C4"/>
    <mergeCell ref="E1:H1"/>
    <mergeCell ref="I1:J1"/>
    <mergeCell ref="E2:H2"/>
    <mergeCell ref="I2:J4"/>
    <mergeCell ref="E3:H3"/>
    <mergeCell ref="E4:H4"/>
  </mergeCells>
  <conditionalFormatting sqref="P10:P31">
    <cfRule type="expression" dxfId="53" priority="2">
      <formula>N10&gt;F10*5</formula>
    </cfRule>
    <cfRule type="expression" dxfId="52" priority="4">
      <formula>N10&gt;H10*5</formula>
    </cfRule>
  </conditionalFormatting>
  <conditionalFormatting sqref="R10:R31">
    <cfRule type="expression" dxfId="51" priority="1">
      <formula>N10&gt;F10*5</formula>
    </cfRule>
    <cfRule type="expression" dxfId="50" priority="3">
      <formula>N10&gt;H10*5</formula>
    </cfRule>
  </conditionalFormatting>
  <pageMargins left="0.23622047244094491" right="0.23622047244094491" top="0.74803149606299213" bottom="0.74803149606299213" header="0.31496062992125984" footer="0.31496062992125984"/>
  <pageSetup paperSize="9" scale="60" fitToHeight="0" pageOrder="overThenDown" orientation="landscape" r:id="rId1"/>
  <headerFoot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zoomScale="80" zoomScaleNormal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H65" sqref="H65:K69"/>
    </sheetView>
  </sheetViews>
  <sheetFormatPr baseColWidth="10" defaultRowHeight="16.5" x14ac:dyDescent="0.3"/>
  <cols>
    <col min="1" max="1" width="6.75" customWidth="1"/>
    <col min="2" max="2" width="18.625" bestFit="1" customWidth="1"/>
    <col min="3" max="3" width="20.875" customWidth="1"/>
    <col min="4" max="4" width="36.375" bestFit="1" customWidth="1"/>
    <col min="5" max="7" width="23.25" customWidth="1"/>
    <col min="8" max="8" width="20.125" customWidth="1"/>
    <col min="9" max="11" width="7.25" customWidth="1"/>
    <col min="12" max="13" width="7.375" customWidth="1"/>
    <col min="14" max="16" width="7.25" customWidth="1"/>
    <col min="17" max="17" width="9.75" customWidth="1"/>
    <col min="18" max="18" width="8.125" customWidth="1"/>
    <col min="19" max="19" width="16.125" customWidth="1"/>
    <col min="20" max="20" width="15.625" customWidth="1"/>
    <col min="21" max="21" width="19.5" customWidth="1"/>
    <col min="22" max="22" width="17.25" customWidth="1"/>
    <col min="23" max="23" width="19.875" customWidth="1"/>
    <col min="24" max="24" width="16.25" customWidth="1"/>
    <col min="25" max="25" width="15" customWidth="1"/>
    <col min="26" max="26" width="19.75" customWidth="1"/>
    <col min="27" max="27" width="16.5" customWidth="1"/>
    <col min="28" max="28" width="30.875" customWidth="1"/>
  </cols>
  <sheetData>
    <row r="1" spans="1:28" x14ac:dyDescent="0.3">
      <c r="A1" s="247" t="s">
        <v>0</v>
      </c>
      <c r="B1" s="248"/>
      <c r="C1" s="249"/>
      <c r="D1" s="1" t="s">
        <v>1</v>
      </c>
      <c r="E1" s="216" t="str">
        <f>IF('Maßnahmen einzeilig'!E1:H1&lt;&gt;"",'Maßnahmen einzeilig'!E1:H1,"")</f>
        <v/>
      </c>
      <c r="F1" s="217"/>
      <c r="G1" s="217"/>
      <c r="H1" s="217"/>
      <c r="I1" s="218" t="s">
        <v>2</v>
      </c>
      <c r="J1" s="219"/>
    </row>
    <row r="2" spans="1:28" x14ac:dyDescent="0.3">
      <c r="A2" s="250"/>
      <c r="B2" s="251"/>
      <c r="C2" s="252"/>
      <c r="D2" s="1" t="s">
        <v>3</v>
      </c>
      <c r="E2" s="220" t="str">
        <f>IF('Maßnahmen einzeilig'!E2:H2&lt;&gt;"",'Maßnahmen einzeilig'!E2:H2,"")</f>
        <v/>
      </c>
      <c r="F2" s="221"/>
      <c r="G2" s="221"/>
      <c r="H2" s="256"/>
      <c r="I2" s="222" t="str">
        <f>IF('Maßnahmen einzeilig'!I2:J4&lt;&gt;0,'Maßnahmen einzeilig'!I2:J4,"")</f>
        <v/>
      </c>
      <c r="J2" s="223"/>
    </row>
    <row r="3" spans="1:28" x14ac:dyDescent="0.3">
      <c r="A3" s="250"/>
      <c r="B3" s="251"/>
      <c r="C3" s="252"/>
      <c r="D3" s="1" t="s">
        <v>4</v>
      </c>
      <c r="E3" s="220" t="str">
        <f>IF('Maßnahmen einzeilig'!E3:H3&lt;&gt;"",'Maßnahmen einzeilig'!E3:H3,"")</f>
        <v/>
      </c>
      <c r="F3" s="221"/>
      <c r="G3" s="221"/>
      <c r="H3" s="256"/>
      <c r="I3" s="224"/>
      <c r="J3" s="225"/>
    </row>
    <row r="4" spans="1:28" x14ac:dyDescent="0.3">
      <c r="A4" s="253"/>
      <c r="B4" s="254"/>
      <c r="C4" s="255"/>
      <c r="D4" s="1" t="s">
        <v>5</v>
      </c>
      <c r="E4" s="228" t="str">
        <f>IF('Maßnahmen einzeilig'!E4:H4&lt;&gt;"",'Maßnahmen einzeilig'!E4:H4,"")</f>
        <v/>
      </c>
      <c r="F4" s="229"/>
      <c r="G4" s="229"/>
      <c r="H4" s="257"/>
      <c r="I4" s="226"/>
      <c r="J4" s="227"/>
    </row>
    <row r="5" spans="1:28" ht="27.6" customHeight="1" x14ac:dyDescent="0.3">
      <c r="A5" s="230" t="s">
        <v>6</v>
      </c>
      <c r="B5" s="231"/>
      <c r="C5" s="232"/>
      <c r="D5" s="241" t="str">
        <f>IF('Maßnahmen einzeilig'!D5:G5&lt;&gt;"",'Maßnahmen einzeilig'!D5:G5,"")</f>
        <v/>
      </c>
      <c r="E5" s="242"/>
      <c r="F5" s="242"/>
      <c r="G5" s="243"/>
      <c r="H5" s="2" t="s">
        <v>7</v>
      </c>
      <c r="I5" s="233">
        <v>2021</v>
      </c>
      <c r="J5" s="234"/>
    </row>
    <row r="6" spans="1:28" ht="16.899999999999999" customHeight="1" thickBot="1" x14ac:dyDescent="0.35"/>
    <row r="7" spans="1:28" ht="17.25" hidden="1" thickBot="1" x14ac:dyDescent="0.35"/>
    <row r="8" spans="1:28" ht="136.15" customHeight="1" thickBot="1" x14ac:dyDescent="0.35">
      <c r="A8" s="235" t="s">
        <v>8</v>
      </c>
      <c r="B8" s="237" t="s">
        <v>9</v>
      </c>
      <c r="C8" s="237" t="s">
        <v>10</v>
      </c>
      <c r="D8" s="237" t="s">
        <v>11</v>
      </c>
      <c r="E8" s="237" t="s">
        <v>44</v>
      </c>
      <c r="F8" s="237" t="s">
        <v>37</v>
      </c>
      <c r="G8" s="237" t="s">
        <v>39</v>
      </c>
      <c r="H8" s="237" t="s">
        <v>41</v>
      </c>
      <c r="I8" s="240" t="s">
        <v>12</v>
      </c>
      <c r="J8" s="240"/>
      <c r="K8" s="244" t="s">
        <v>13</v>
      </c>
      <c r="L8" s="244"/>
      <c r="M8" s="244" t="s">
        <v>14</v>
      </c>
      <c r="N8" s="244"/>
      <c r="O8" s="246" t="s">
        <v>15</v>
      </c>
      <c r="P8" s="246"/>
      <c r="Q8" s="244" t="s">
        <v>16</v>
      </c>
      <c r="R8" s="245"/>
      <c r="S8" s="244" t="s">
        <v>17</v>
      </c>
      <c r="T8" s="244"/>
      <c r="U8" s="237" t="s">
        <v>18</v>
      </c>
      <c r="V8" s="237" t="s">
        <v>30</v>
      </c>
      <c r="W8" s="237" t="s">
        <v>20</v>
      </c>
      <c r="X8" s="237" t="s">
        <v>21</v>
      </c>
      <c r="Y8" s="237" t="s">
        <v>45</v>
      </c>
      <c r="Z8" s="237" t="s">
        <v>33</v>
      </c>
      <c r="AA8" s="237" t="s">
        <v>36</v>
      </c>
      <c r="AB8" s="237" t="s">
        <v>22</v>
      </c>
    </row>
    <row r="9" spans="1:28" ht="46.5" customHeight="1" thickBot="1" x14ac:dyDescent="0.35">
      <c r="A9" s="258"/>
      <c r="B9" s="259"/>
      <c r="C9" s="259"/>
      <c r="D9" s="259"/>
      <c r="E9" s="238"/>
      <c r="F9" s="236"/>
      <c r="G9" s="236"/>
      <c r="H9" s="236"/>
      <c r="I9" s="3" t="s">
        <v>23</v>
      </c>
      <c r="J9" s="4" t="s">
        <v>31</v>
      </c>
      <c r="K9" s="3" t="s">
        <v>23</v>
      </c>
      <c r="L9" s="4" t="s">
        <v>31</v>
      </c>
      <c r="M9" s="3" t="s">
        <v>23</v>
      </c>
      <c r="N9" s="4" t="s">
        <v>31</v>
      </c>
      <c r="O9" s="3" t="s">
        <v>23</v>
      </c>
      <c r="P9" s="4" t="s">
        <v>31</v>
      </c>
      <c r="Q9" s="3" t="s">
        <v>25</v>
      </c>
      <c r="R9" s="4" t="s">
        <v>31</v>
      </c>
      <c r="S9" s="3" t="s">
        <v>23</v>
      </c>
      <c r="T9" s="3" t="s">
        <v>24</v>
      </c>
      <c r="U9" s="259"/>
      <c r="V9" s="259"/>
      <c r="W9" s="259"/>
      <c r="X9" s="259"/>
      <c r="Y9" s="259"/>
      <c r="Z9" s="259"/>
      <c r="AA9" s="259"/>
      <c r="AB9" s="259"/>
    </row>
    <row r="10" spans="1:28" s="26" customFormat="1" x14ac:dyDescent="0.3">
      <c r="A10" s="281"/>
      <c r="B10" s="282"/>
      <c r="C10" s="282"/>
      <c r="D10" s="283"/>
      <c r="E10" s="154"/>
      <c r="F10" s="132"/>
      <c r="G10" s="87"/>
      <c r="H10" s="144"/>
      <c r="I10" s="138"/>
      <c r="J10" s="88"/>
      <c r="K10" s="88"/>
      <c r="L10" s="88"/>
      <c r="M10" s="88"/>
      <c r="N10" s="88"/>
      <c r="O10" s="52" t="str">
        <f t="shared" ref="O10:O17" si="0">IF(OR(I10="",K10="",M10=""),"",(IF(AND(M10&gt;0,M10&lt;6),1,(((IF(AND(M10&gt;5,M10&lt;11),2,((IF((AND(M10&gt;10,M10&lt;16)),3,(IF(AND(M10&gt;15,M10&lt;21),4,(IF(AND(M10&gt;20,M10&lt;26),5,""))))))))))))))</f>
        <v/>
      </c>
      <c r="P10" s="52" t="str">
        <f t="shared" ref="P10:P25" si="1">IF(OR(J10="",L10="",N10=""),"",(IF(AND(N10&gt;0,N10&lt;6),1,(((IF(AND(N10&gt;5,N10&lt;11),2,((IF((AND(N10&gt;10,N10&lt;16)),3,(IF(AND(N10&gt;15,N10&lt;21),4,(IF(AND(N10&gt;20,N10&lt;26),5,""))))))))))))))</f>
        <v/>
      </c>
      <c r="Q10" s="52" t="str">
        <f t="shared" ref="Q10:Q25" si="2">IF(I10&lt;&gt;"",I10*K10*O10,"")</f>
        <v/>
      </c>
      <c r="R10" s="52" t="str">
        <f t="shared" ref="R10:R25" si="3">IF(J10&lt;&gt;"",J10*L10*P10,"")</f>
        <v/>
      </c>
      <c r="S10" s="55" t="str">
        <f t="shared" ref="S10:T12" si="4">IF(Q10&lt;&gt;"",Q10*30,"")</f>
        <v/>
      </c>
      <c r="T10" s="53" t="str">
        <f t="shared" si="4"/>
        <v/>
      </c>
      <c r="U10" s="101"/>
      <c r="V10" s="30"/>
      <c r="W10" s="30"/>
      <c r="X10" s="31"/>
      <c r="Y10" s="95"/>
      <c r="Z10" s="95"/>
      <c r="AA10" s="95"/>
      <c r="AB10" s="260"/>
    </row>
    <row r="11" spans="1:28" s="26" customFormat="1" ht="15.75" customHeight="1" x14ac:dyDescent="0.3">
      <c r="A11" s="270"/>
      <c r="B11" s="273"/>
      <c r="C11" s="273"/>
      <c r="D11" s="267"/>
      <c r="E11" s="155"/>
      <c r="F11" s="133"/>
      <c r="G11" s="89"/>
      <c r="H11" s="145"/>
      <c r="I11" s="139"/>
      <c r="J11" s="90"/>
      <c r="K11" s="90"/>
      <c r="L11" s="90"/>
      <c r="M11" s="90"/>
      <c r="N11" s="90"/>
      <c r="O11" s="54" t="str">
        <f t="shared" si="0"/>
        <v/>
      </c>
      <c r="P11" s="54" t="str">
        <f t="shared" si="1"/>
        <v/>
      </c>
      <c r="Q11" s="54" t="str">
        <f t="shared" si="2"/>
        <v/>
      </c>
      <c r="R11" s="54" t="str">
        <f t="shared" si="3"/>
        <v/>
      </c>
      <c r="S11" s="55" t="str">
        <f t="shared" si="4"/>
        <v/>
      </c>
      <c r="T11" s="58" t="str">
        <f t="shared" si="4"/>
        <v/>
      </c>
      <c r="U11" s="102"/>
      <c r="V11" s="24"/>
      <c r="W11" s="24"/>
      <c r="X11" s="25"/>
      <c r="Y11" s="96"/>
      <c r="Z11" s="96"/>
      <c r="AA11" s="96"/>
      <c r="AB11" s="261"/>
    </row>
    <row r="12" spans="1:28" s="26" customFormat="1" ht="15.75" customHeight="1" x14ac:dyDescent="0.3">
      <c r="A12" s="270"/>
      <c r="B12" s="273"/>
      <c r="C12" s="273"/>
      <c r="D12" s="267"/>
      <c r="E12" s="151"/>
      <c r="F12" s="161"/>
      <c r="G12" s="150"/>
      <c r="H12" s="162"/>
      <c r="I12" s="163"/>
      <c r="J12" s="164"/>
      <c r="K12" s="164"/>
      <c r="L12" s="164"/>
      <c r="M12" s="164"/>
      <c r="N12" s="164"/>
      <c r="O12" s="54" t="str">
        <f t="shared" ref="O12" si="5">IF(OR(I12="",K12="",M12=""),"",(IF(AND(M12&gt;0,M12&lt;6),1,(((IF(AND(M12&gt;5,M12&lt;11),2,((IF((AND(M12&gt;10,M12&lt;16)),3,(IF(AND(M12&gt;15,M12&lt;21),4,(IF(AND(M12&gt;20,M12&lt;26),5,""))))))))))))))</f>
        <v/>
      </c>
      <c r="P12" s="54" t="str">
        <f t="shared" ref="P12" si="6">IF(OR(J12="",L12="",N12=""),"",(IF(AND(N12&gt;0,N12&lt;6),1,(((IF(AND(N12&gt;5,N12&lt;11),2,((IF((AND(N12&gt;10,N12&lt;16)),3,(IF(AND(N12&gt;15,N12&lt;21),4,(IF(AND(N12&gt;20,N12&lt;26),5,""))))))))))))))</f>
        <v/>
      </c>
      <c r="Q12" s="54" t="str">
        <f t="shared" ref="Q12" si="7">IF(I12&lt;&gt;"",I12*K12*O12,"")</f>
        <v/>
      </c>
      <c r="R12" s="54" t="str">
        <f t="shared" ref="R12" si="8">IF(J12&lt;&gt;"",J12*L12*P12,"")</f>
        <v/>
      </c>
      <c r="S12" s="55" t="str">
        <f t="shared" si="4"/>
        <v/>
      </c>
      <c r="T12" s="58" t="str">
        <f t="shared" ref="T12" si="9">IF(R12&lt;&gt;"",R12*30,"")</f>
        <v/>
      </c>
      <c r="U12" s="165"/>
      <c r="V12" s="24"/>
      <c r="W12" s="24"/>
      <c r="X12" s="25"/>
      <c r="Y12" s="166"/>
      <c r="Z12" s="166"/>
      <c r="AA12" s="166"/>
      <c r="AB12" s="261"/>
    </row>
    <row r="13" spans="1:28" s="26" customFormat="1" ht="17.25" thickBot="1" x14ac:dyDescent="0.35">
      <c r="A13" s="271"/>
      <c r="B13" s="274"/>
      <c r="C13" s="274"/>
      <c r="D13" s="268"/>
      <c r="E13" s="198"/>
      <c r="F13" s="146"/>
      <c r="G13" s="198"/>
      <c r="H13" s="146"/>
      <c r="I13" s="199"/>
      <c r="J13" s="200"/>
      <c r="K13" s="200"/>
      <c r="L13" s="200"/>
      <c r="M13" s="200"/>
      <c r="N13" s="200"/>
      <c r="O13" s="201"/>
      <c r="P13" s="202"/>
      <c r="Q13" s="202"/>
      <c r="R13" s="202"/>
      <c r="S13" s="203">
        <f>SUM(S10:S12)</f>
        <v>0</v>
      </c>
      <c r="T13" s="203">
        <f>SUM(T10:T12)</f>
        <v>0</v>
      </c>
      <c r="U13" s="203">
        <f>SUM(U10:U12)</f>
        <v>0</v>
      </c>
      <c r="V13" s="204"/>
      <c r="W13" s="205">
        <f>IF(U13&gt;T13,T13,IF(U13&gt;S13,S13,U13))</f>
        <v>0</v>
      </c>
      <c r="X13" s="206">
        <f>IF(W13-V13&gt;0,0,((W13-V13)*(-1)))</f>
        <v>0</v>
      </c>
      <c r="Y13" s="97"/>
      <c r="Z13" s="97"/>
      <c r="AA13" s="97"/>
      <c r="AB13" s="262"/>
    </row>
    <row r="14" spans="1:28" s="29" customFormat="1" x14ac:dyDescent="0.3">
      <c r="A14" s="284"/>
      <c r="B14" s="275"/>
      <c r="C14" s="275"/>
      <c r="D14" s="278"/>
      <c r="E14" s="157"/>
      <c r="F14" s="135"/>
      <c r="G14" s="91"/>
      <c r="H14" s="147"/>
      <c r="I14" s="141"/>
      <c r="J14" s="92"/>
      <c r="K14" s="92"/>
      <c r="L14" s="92"/>
      <c r="M14" s="92"/>
      <c r="N14" s="92"/>
      <c r="O14" s="59" t="str">
        <f t="shared" si="0"/>
        <v/>
      </c>
      <c r="P14" s="59" t="str">
        <f t="shared" si="1"/>
        <v/>
      </c>
      <c r="Q14" s="59" t="str">
        <f t="shared" si="2"/>
        <v/>
      </c>
      <c r="R14" s="59" t="str">
        <f t="shared" si="3"/>
        <v/>
      </c>
      <c r="S14" s="60" t="str">
        <f t="shared" ref="S14:T16" si="10">IF(Q14&lt;&gt;"",Q14*30,"")</f>
        <v/>
      </c>
      <c r="T14" s="60" t="str">
        <f t="shared" si="10"/>
        <v/>
      </c>
      <c r="U14" s="103"/>
      <c r="V14" s="32" t="s">
        <v>27</v>
      </c>
      <c r="W14" s="32" t="s">
        <v>27</v>
      </c>
      <c r="X14" s="33"/>
      <c r="Y14" s="98"/>
      <c r="Z14" s="98"/>
      <c r="AA14" s="98"/>
      <c r="AB14" s="263"/>
    </row>
    <row r="15" spans="1:28" s="29" customFormat="1" x14ac:dyDescent="0.3">
      <c r="A15" s="285"/>
      <c r="B15" s="276"/>
      <c r="C15" s="276"/>
      <c r="D15" s="279"/>
      <c r="E15" s="167"/>
      <c r="F15" s="153"/>
      <c r="G15" s="168"/>
      <c r="H15" s="169"/>
      <c r="I15" s="170"/>
      <c r="J15" s="171"/>
      <c r="K15" s="171"/>
      <c r="L15" s="171"/>
      <c r="M15" s="171"/>
      <c r="N15" s="171"/>
      <c r="O15" s="172" t="str">
        <f t="shared" ref="O15" si="11">IF(OR(I15="",K15="",M15=""),"",(IF(AND(M15&gt;0,M15&lt;6),1,(((IF(AND(M15&gt;5,M15&lt;11),2,((IF((AND(M15&gt;10,M15&lt;16)),3,(IF(AND(M15&gt;15,M15&lt;21),4,(IF(AND(M15&gt;20,M15&lt;26),5,""))))))))))))))</f>
        <v/>
      </c>
      <c r="P15" s="172" t="str">
        <f t="shared" ref="P15" si="12">IF(OR(J15="",L15="",N15=""),"",(IF(AND(N15&gt;0,N15&lt;6),1,(((IF(AND(N15&gt;5,N15&lt;11),2,((IF((AND(N15&gt;10,N15&lt;16)),3,(IF(AND(N15&gt;15,N15&lt;21),4,(IF(AND(N15&gt;20,N15&lt;26),5,""))))))))))))))</f>
        <v/>
      </c>
      <c r="Q15" s="172" t="str">
        <f t="shared" ref="Q15" si="13">IF(I15&lt;&gt;"",I15*K15*O15,"")</f>
        <v/>
      </c>
      <c r="R15" s="172" t="str">
        <f t="shared" ref="R15" si="14">IF(J15&lt;&gt;"",J15*L15*P15,"")</f>
        <v/>
      </c>
      <c r="S15" s="86" t="str">
        <f t="shared" ref="S15" si="15">IF(Q15&lt;&gt;"",Q15*30,"")</f>
        <v/>
      </c>
      <c r="T15" s="86" t="str">
        <f t="shared" ref="T15" si="16">IF(R15&lt;&gt;"",R15*30,"")</f>
        <v/>
      </c>
      <c r="U15" s="173"/>
      <c r="V15" s="174" t="s">
        <v>27</v>
      </c>
      <c r="W15" s="174" t="s">
        <v>27</v>
      </c>
      <c r="X15" s="175"/>
      <c r="Y15" s="176"/>
      <c r="Z15" s="176"/>
      <c r="AA15" s="176"/>
      <c r="AB15" s="264"/>
    </row>
    <row r="16" spans="1:28" s="29" customFormat="1" ht="15.75" customHeight="1" x14ac:dyDescent="0.3">
      <c r="A16" s="285"/>
      <c r="B16" s="276"/>
      <c r="C16" s="276"/>
      <c r="D16" s="279"/>
      <c r="E16" s="158"/>
      <c r="F16" s="136"/>
      <c r="G16" s="93"/>
      <c r="H16" s="148"/>
      <c r="I16" s="142"/>
      <c r="J16" s="94"/>
      <c r="K16" s="94"/>
      <c r="L16" s="94"/>
      <c r="M16" s="94"/>
      <c r="N16" s="94"/>
      <c r="O16" s="61" t="str">
        <f t="shared" si="0"/>
        <v/>
      </c>
      <c r="P16" s="61" t="str">
        <f t="shared" si="1"/>
        <v/>
      </c>
      <c r="Q16" s="61" t="str">
        <f t="shared" si="2"/>
        <v/>
      </c>
      <c r="R16" s="61" t="str">
        <f t="shared" si="3"/>
        <v/>
      </c>
      <c r="S16" s="62" t="str">
        <f t="shared" si="10"/>
        <v/>
      </c>
      <c r="T16" s="86" t="str">
        <f t="shared" si="10"/>
        <v/>
      </c>
      <c r="U16" s="104"/>
      <c r="V16" s="27" t="s">
        <v>27</v>
      </c>
      <c r="W16" s="27" t="s">
        <v>27</v>
      </c>
      <c r="X16" s="28"/>
      <c r="Y16" s="99"/>
      <c r="Z16" s="99"/>
      <c r="AA16" s="99"/>
      <c r="AB16" s="264"/>
    </row>
    <row r="17" spans="1:28" s="29" customFormat="1" ht="17.25" thickBot="1" x14ac:dyDescent="0.35">
      <c r="A17" s="286"/>
      <c r="B17" s="277"/>
      <c r="C17" s="277"/>
      <c r="D17" s="280"/>
      <c r="E17" s="159"/>
      <c r="F17" s="137"/>
      <c r="G17" s="122"/>
      <c r="H17" s="149"/>
      <c r="I17" s="143"/>
      <c r="J17" s="123"/>
      <c r="K17" s="123"/>
      <c r="L17" s="123"/>
      <c r="M17" s="123"/>
      <c r="N17" s="123"/>
      <c r="O17" s="63" t="str">
        <f t="shared" si="0"/>
        <v/>
      </c>
      <c r="P17" s="63" t="str">
        <f t="shared" si="1"/>
        <v/>
      </c>
      <c r="Q17" s="63" t="str">
        <f t="shared" si="2"/>
        <v/>
      </c>
      <c r="R17" s="63" t="str">
        <f t="shared" si="3"/>
        <v/>
      </c>
      <c r="S17" s="64">
        <f>SUM(S14:S16)</f>
        <v>0</v>
      </c>
      <c r="T17" s="64">
        <f>SUM(T14:T16)</f>
        <v>0</v>
      </c>
      <c r="U17" s="64">
        <f t="shared" ref="U17" si="17">SUM(U14:U16)</f>
        <v>0</v>
      </c>
      <c r="V17" s="105"/>
      <c r="W17" s="74">
        <f>IF(U17&gt;T17,T17,IF(U17&gt;S17,S17,U17))</f>
        <v>0</v>
      </c>
      <c r="X17" s="74">
        <f>IF(W17-V17&gt;0,0,((W17-V17)*(-1)))</f>
        <v>0</v>
      </c>
      <c r="Y17" s="100"/>
      <c r="Z17" s="100"/>
      <c r="AA17" s="100"/>
      <c r="AB17" s="265"/>
    </row>
    <row r="18" spans="1:28" s="26" customFormat="1" x14ac:dyDescent="0.3">
      <c r="A18" s="269"/>
      <c r="B18" s="272"/>
      <c r="C18" s="272"/>
      <c r="D18" s="266"/>
      <c r="E18" s="154"/>
      <c r="F18" s="132"/>
      <c r="G18" s="87"/>
      <c r="H18" s="144"/>
      <c r="I18" s="138"/>
      <c r="J18" s="88"/>
      <c r="K18" s="88"/>
      <c r="L18" s="88"/>
      <c r="M18" s="88"/>
      <c r="N18" s="88"/>
      <c r="O18" s="52" t="str">
        <f>IF(OR(I18="",K18="",M18=""),"",(IF(AND(M18&gt;0,M18&lt;6),1,(((IF(AND(M18&gt;5,M18&lt;11),2,((IF((AND(M18&gt;10,M18&lt;16)),3,(IF(AND(M18&gt;15,L&lt;21),4,(IF(AND(M18&gt;20,M18&lt;26),5,""))))))))))))))</f>
        <v/>
      </c>
      <c r="P18" s="52" t="str">
        <f t="shared" si="1"/>
        <v/>
      </c>
      <c r="Q18" s="52" t="str">
        <f t="shared" si="2"/>
        <v/>
      </c>
      <c r="R18" s="52" t="str">
        <f t="shared" si="3"/>
        <v/>
      </c>
      <c r="S18" s="53" t="str">
        <f t="shared" ref="S18:T20" si="18">IF(Q18&lt;&gt;"",Q18*30,"")</f>
        <v/>
      </c>
      <c r="T18" s="53" t="str">
        <f t="shared" si="18"/>
        <v/>
      </c>
      <c r="U18" s="101"/>
      <c r="V18" s="30" t="s">
        <v>27</v>
      </c>
      <c r="W18" s="30" t="s">
        <v>27</v>
      </c>
      <c r="X18" s="31"/>
      <c r="Y18" s="95"/>
      <c r="Z18" s="95"/>
      <c r="AA18" s="95"/>
      <c r="AB18" s="260"/>
    </row>
    <row r="19" spans="1:28" s="26" customFormat="1" x14ac:dyDescent="0.3">
      <c r="A19" s="270"/>
      <c r="B19" s="273"/>
      <c r="C19" s="273"/>
      <c r="D19" s="267"/>
      <c r="E19" s="177"/>
      <c r="F19" s="152"/>
      <c r="G19" s="178"/>
      <c r="H19" s="179"/>
      <c r="I19" s="180"/>
      <c r="J19" s="181"/>
      <c r="K19" s="181"/>
      <c r="L19" s="181"/>
      <c r="M19" s="181"/>
      <c r="N19" s="181"/>
      <c r="O19" s="182"/>
      <c r="P19" s="182"/>
      <c r="Q19" s="182"/>
      <c r="R19" s="182"/>
      <c r="S19" s="58"/>
      <c r="T19" s="58"/>
      <c r="U19" s="183"/>
      <c r="V19" s="184"/>
      <c r="W19" s="184"/>
      <c r="X19" s="185"/>
      <c r="Y19" s="186"/>
      <c r="Z19" s="186"/>
      <c r="AA19" s="186"/>
      <c r="AB19" s="261"/>
    </row>
    <row r="20" spans="1:28" s="26" customFormat="1" ht="15.75" customHeight="1" x14ac:dyDescent="0.3">
      <c r="A20" s="270"/>
      <c r="B20" s="273"/>
      <c r="C20" s="273"/>
      <c r="D20" s="267"/>
      <c r="E20" s="155"/>
      <c r="F20" s="133"/>
      <c r="G20" s="89"/>
      <c r="H20" s="145"/>
      <c r="I20" s="139"/>
      <c r="J20" s="90"/>
      <c r="K20" s="90"/>
      <c r="L20" s="90"/>
      <c r="M20" s="90"/>
      <c r="N20" s="90"/>
      <c r="O20" s="54" t="str">
        <f>IF(OR(I20="",K20="",M20=""),"",(IF(AND(M20&gt;0,M20&lt;6),1,(((IF(AND(M20&gt;5,M20&lt;11),2,((IF((AND(M20&gt;10,M20&lt;16)),3,(IF(AND(M20&gt;15,M20&lt;21),4,(IF(AND(M20&gt;20,M20&lt;26),5,""))))))))))))))</f>
        <v/>
      </c>
      <c r="P20" s="54" t="str">
        <f t="shared" si="1"/>
        <v/>
      </c>
      <c r="Q20" s="54" t="str">
        <f t="shared" si="2"/>
        <v/>
      </c>
      <c r="R20" s="54" t="str">
        <f t="shared" si="3"/>
        <v/>
      </c>
      <c r="S20" s="55" t="str">
        <f t="shared" si="18"/>
        <v/>
      </c>
      <c r="T20" s="58" t="str">
        <f t="shared" si="18"/>
        <v/>
      </c>
      <c r="U20" s="102"/>
      <c r="V20" s="24" t="s">
        <v>27</v>
      </c>
      <c r="W20" s="24" t="s">
        <v>27</v>
      </c>
      <c r="X20" s="25"/>
      <c r="Y20" s="96"/>
      <c r="Z20" s="96"/>
      <c r="AA20" s="96"/>
      <c r="AB20" s="261"/>
    </row>
    <row r="21" spans="1:28" s="26" customFormat="1" ht="17.25" thickBot="1" x14ac:dyDescent="0.35">
      <c r="A21" s="271"/>
      <c r="B21" s="274"/>
      <c r="C21" s="274"/>
      <c r="D21" s="268"/>
      <c r="E21" s="156"/>
      <c r="F21" s="134"/>
      <c r="G21" s="120"/>
      <c r="H21" s="146"/>
      <c r="I21" s="140"/>
      <c r="J21" s="121"/>
      <c r="K21" s="121"/>
      <c r="L21" s="121"/>
      <c r="M21" s="121"/>
      <c r="N21" s="121"/>
      <c r="O21" s="56" t="str">
        <f>IF(OR(I21="",K21="",M21=""),"",(IF(AND(M21&gt;0,M21&lt;6),1,(((IF(AND(M21&gt;5,M21&lt;11),2,((IF((AND(M21&gt;10,M21&lt;16)),3,(IF(AND(M21&gt;15,M21&lt;21),4,(IF(AND(M21&gt;20,M21&lt;26),5,""))))))))))))))</f>
        <v/>
      </c>
      <c r="P21" s="56" t="str">
        <f t="shared" si="1"/>
        <v/>
      </c>
      <c r="Q21" s="56" t="str">
        <f t="shared" si="2"/>
        <v/>
      </c>
      <c r="R21" s="56" t="str">
        <f t="shared" si="3"/>
        <v/>
      </c>
      <c r="S21" s="57">
        <f>SUM(S18:S20)</f>
        <v>0</v>
      </c>
      <c r="T21" s="57">
        <f t="shared" ref="T21" si="19">SUM(T18:T20)</f>
        <v>0</v>
      </c>
      <c r="U21" s="57">
        <f t="shared" ref="U21" si="20">SUM(U18:U20)</f>
        <v>0</v>
      </c>
      <c r="V21" s="106"/>
      <c r="W21" s="66">
        <f>IF(U21&gt;T21,T21,IF(U21&gt;S21,S21,U21))</f>
        <v>0</v>
      </c>
      <c r="X21" s="75">
        <f>IF(W21-V21&gt;0,0,((W21-V21)*(-1)))</f>
        <v>0</v>
      </c>
      <c r="Y21" s="97"/>
      <c r="Z21" s="97"/>
      <c r="AA21" s="97"/>
      <c r="AB21" s="262"/>
    </row>
    <row r="22" spans="1:28" s="29" customFormat="1" x14ac:dyDescent="0.3">
      <c r="A22" s="284"/>
      <c r="B22" s="275"/>
      <c r="C22" s="275"/>
      <c r="D22" s="278"/>
      <c r="E22" s="157"/>
      <c r="F22" s="135"/>
      <c r="G22" s="91"/>
      <c r="H22" s="147"/>
      <c r="I22" s="141"/>
      <c r="J22" s="92"/>
      <c r="K22" s="92"/>
      <c r="L22" s="92"/>
      <c r="M22" s="92"/>
      <c r="N22" s="92"/>
      <c r="O22" s="187" t="str">
        <f>IF(OR(I22="",K22="",M22=""),"",(IF(AND(M22&gt;0,M22&lt;6),1,(((IF(AND(M22&gt;5,M22&lt;11),2,((IF((AND(M22&gt;10,M22&lt;16)),3,(IF(AND(M22&gt;15,M22&lt;21),4,(IF(AND(M22&gt;20,M22&lt;26),5,""))))))))))))))</f>
        <v/>
      </c>
      <c r="P22" s="187" t="str">
        <f t="shared" si="1"/>
        <v/>
      </c>
      <c r="Q22" s="187" t="str">
        <f t="shared" si="2"/>
        <v/>
      </c>
      <c r="R22" s="187" t="str">
        <f t="shared" si="3"/>
        <v/>
      </c>
      <c r="S22" s="188" t="str">
        <f t="shared" ref="S22:T24" si="21">IF(Q22&lt;&gt;"",Q22*30,"")</f>
        <v/>
      </c>
      <c r="T22" s="188" t="str">
        <f t="shared" si="21"/>
        <v/>
      </c>
      <c r="U22" s="189"/>
      <c r="V22" s="190" t="s">
        <v>27</v>
      </c>
      <c r="W22" s="190" t="s">
        <v>27</v>
      </c>
      <c r="X22" s="191"/>
      <c r="Y22" s="98"/>
      <c r="Z22" s="98"/>
      <c r="AA22" s="98"/>
      <c r="AB22" s="263"/>
    </row>
    <row r="23" spans="1:28" s="29" customFormat="1" x14ac:dyDescent="0.3">
      <c r="A23" s="285"/>
      <c r="B23" s="276"/>
      <c r="C23" s="276"/>
      <c r="D23" s="279"/>
      <c r="E23" s="167"/>
      <c r="F23" s="153"/>
      <c r="G23" s="168"/>
      <c r="H23" s="169"/>
      <c r="I23" s="170"/>
      <c r="J23" s="171"/>
      <c r="K23" s="171"/>
      <c r="L23" s="171"/>
      <c r="M23" s="171"/>
      <c r="N23" s="171"/>
      <c r="O23" s="61" t="str">
        <f>IF(OR(I23="",K23="",M23=""),"",(IF(AND(M23&gt;0,M23&lt;6),1,(((IF(AND(M23&gt;5,M23&lt;11),2,((IF((AND(M23&gt;10,M23&lt;16)),3,(IF(AND(M23&gt;15,M23&lt;21),4,(IF(AND(M23&gt;20,M23&lt;26),5,""))))))))))))))</f>
        <v/>
      </c>
      <c r="P23" s="61" t="str">
        <f t="shared" ref="P23" si="22">IF(OR(J23="",L23="",N23=""),"",(IF(AND(N23&gt;0,N23&lt;6),1,(((IF(AND(N23&gt;5,N23&lt;11),2,((IF((AND(N23&gt;10,N23&lt;16)),3,(IF(AND(N23&gt;15,N23&lt;21),4,(IF(AND(N23&gt;20,N23&lt;26),5,""))))))))))))))</f>
        <v/>
      </c>
      <c r="Q23" s="61" t="str">
        <f t="shared" ref="Q23" si="23">IF(I23&lt;&gt;"",I23*K23*O23,"")</f>
        <v/>
      </c>
      <c r="R23" s="61" t="str">
        <f t="shared" ref="R23" si="24">IF(J23&lt;&gt;"",J23*L23*P23,"")</f>
        <v/>
      </c>
      <c r="S23" s="62" t="str">
        <f t="shared" ref="S23" si="25">IF(Q23&lt;&gt;"",Q23*30,"")</f>
        <v/>
      </c>
      <c r="T23" s="62" t="str">
        <f t="shared" ref="T23" si="26">IF(R23&lt;&gt;"",R23*30,"")</f>
        <v/>
      </c>
      <c r="U23" s="104"/>
      <c r="V23" s="27" t="s">
        <v>27</v>
      </c>
      <c r="W23" s="27" t="s">
        <v>27</v>
      </c>
      <c r="X23" s="28"/>
      <c r="Y23" s="176"/>
      <c r="Z23" s="176"/>
      <c r="AA23" s="176"/>
      <c r="AB23" s="264"/>
    </row>
    <row r="24" spans="1:28" s="29" customFormat="1" ht="15.75" customHeight="1" x14ac:dyDescent="0.3">
      <c r="A24" s="285"/>
      <c r="B24" s="276"/>
      <c r="C24" s="276"/>
      <c r="D24" s="279"/>
      <c r="E24" s="158"/>
      <c r="F24" s="136"/>
      <c r="G24" s="93"/>
      <c r="H24" s="148"/>
      <c r="I24" s="142"/>
      <c r="J24" s="94"/>
      <c r="K24" s="94"/>
      <c r="L24" s="94"/>
      <c r="M24" s="94"/>
      <c r="N24" s="94"/>
      <c r="O24" s="61" t="str">
        <f>IF(OR(I24="",K24="",M24=""),"",(IF(AND(M24&gt;0,M24&lt;6),1,(((IF(AND(M24&gt;5,M24&lt;11),2,((IF((AND(M24&gt;10,M24&lt;16)),3,(IF(AND(M24&gt;15,M24&lt;21),4,(IF(AND(M24&gt;20,M24&lt;26),5,""))))))))))))))</f>
        <v/>
      </c>
      <c r="P24" s="61" t="str">
        <f t="shared" si="1"/>
        <v/>
      </c>
      <c r="Q24" s="61" t="str">
        <f t="shared" si="2"/>
        <v/>
      </c>
      <c r="R24" s="61" t="str">
        <f t="shared" si="3"/>
        <v/>
      </c>
      <c r="S24" s="62" t="str">
        <f t="shared" si="21"/>
        <v/>
      </c>
      <c r="T24" s="86" t="str">
        <f t="shared" si="21"/>
        <v/>
      </c>
      <c r="U24" s="104"/>
      <c r="V24" s="27" t="s">
        <v>27</v>
      </c>
      <c r="W24" s="27" t="s">
        <v>27</v>
      </c>
      <c r="X24" s="28"/>
      <c r="Y24" s="99"/>
      <c r="Z24" s="99"/>
      <c r="AA24" s="99"/>
      <c r="AB24" s="264"/>
    </row>
    <row r="25" spans="1:28" s="29" customFormat="1" ht="17.25" thickBot="1" x14ac:dyDescent="0.35">
      <c r="A25" s="286"/>
      <c r="B25" s="276"/>
      <c r="C25" s="277"/>
      <c r="D25" s="280"/>
      <c r="E25" s="159"/>
      <c r="F25" s="137"/>
      <c r="G25" s="122"/>
      <c r="H25" s="149"/>
      <c r="I25" s="143"/>
      <c r="J25" s="123"/>
      <c r="K25" s="123"/>
      <c r="L25" s="123"/>
      <c r="M25" s="123"/>
      <c r="N25" s="123"/>
      <c r="O25" s="63" t="str">
        <f>IF(OR(I25="",K25="",M25=""),"",(IF(AND(M25&gt;0,M25&lt;6),1,(((IF(AND(M25&gt;5,M25&lt;11),2,((IF((AND(M25&gt;10,M25&lt;16)),3,(IF(AND(M25&gt;15,M26&lt;21),4,(IF(AND(M25&gt;20,M25&lt;26),5,""))))))))))))))</f>
        <v/>
      </c>
      <c r="P25" s="63" t="str">
        <f t="shared" si="1"/>
        <v/>
      </c>
      <c r="Q25" s="63" t="str">
        <f t="shared" si="2"/>
        <v/>
      </c>
      <c r="R25" s="63" t="str">
        <f t="shared" si="3"/>
        <v/>
      </c>
      <c r="S25" s="64">
        <f>SUM(S22:S24)</f>
        <v>0</v>
      </c>
      <c r="T25" s="64">
        <f t="shared" ref="T25" si="27">SUM(T22:T24)</f>
        <v>0</v>
      </c>
      <c r="U25" s="64">
        <f t="shared" ref="U25" si="28">SUM(U22:U24)</f>
        <v>0</v>
      </c>
      <c r="V25" s="105"/>
      <c r="W25" s="74">
        <f>IF(U25&gt;T25,T25,IF(U25&gt;S25,S25,U25))</f>
        <v>0</v>
      </c>
      <c r="X25" s="74">
        <f>IF(W25-V25&gt;0,0,((W25-V25)*(-1)))</f>
        <v>0</v>
      </c>
      <c r="Y25" s="100"/>
      <c r="Z25" s="100"/>
      <c r="AA25" s="100"/>
      <c r="AB25" s="265"/>
    </row>
    <row r="26" spans="1:28" s="26" customFormat="1" x14ac:dyDescent="0.3">
      <c r="A26" s="269"/>
      <c r="B26" s="272"/>
      <c r="C26" s="272"/>
      <c r="D26" s="266"/>
      <c r="E26" s="154"/>
      <c r="F26" s="132"/>
      <c r="G26" s="87"/>
      <c r="H26" s="144"/>
      <c r="I26" s="138"/>
      <c r="J26" s="88"/>
      <c r="K26" s="88"/>
      <c r="L26" s="88"/>
      <c r="M26" s="88"/>
      <c r="N26" s="88"/>
      <c r="O26" s="192" t="str">
        <f t="shared" ref="O26:O57" si="29">IF(OR(I26="",K26="",M26=""),"",(IF(AND(M26&gt;0,M26&lt;6),1,(((IF(AND(M26&gt;5,M26&lt;11),2,((IF((AND(M26&gt;10,M26&lt;16)),3,(IF(AND(M26&gt;15,M26&lt;21),4,(IF(AND(M26&gt;20,M26&lt;26),5,""))))))))))))))</f>
        <v/>
      </c>
      <c r="P26" s="192" t="str">
        <f t="shared" ref="P26:P33" si="30">IF(OR(J26="",L26="",N26=""),"",(IF(AND(N26&gt;0,N26&lt;6),1,(((IF(AND(N26&gt;5,N26&lt;11),2,((IF((AND(N26&gt;10,N26&lt;16)),3,(IF(AND(N26&gt;15,N26&lt;21),4,(IF(AND(N26&gt;20,N26&lt;26),5,""))))))))))))))</f>
        <v/>
      </c>
      <c r="Q26" s="192" t="str">
        <f t="shared" ref="Q26:Q33" si="31">IF(I26&lt;&gt;"",I26*K26*O26,"")</f>
        <v/>
      </c>
      <c r="R26" s="192" t="str">
        <f t="shared" ref="R26:R33" si="32">IF(J26&lt;&gt;"",J26*L26*P26,"")</f>
        <v/>
      </c>
      <c r="S26" s="193" t="str">
        <f t="shared" ref="S26:T28" si="33">IF(Q26&lt;&gt;"",Q26*30,"")</f>
        <v/>
      </c>
      <c r="T26" s="193" t="str">
        <f t="shared" si="33"/>
        <v/>
      </c>
      <c r="U26" s="194"/>
      <c r="V26" s="195" t="s">
        <v>27</v>
      </c>
      <c r="W26" s="195" t="s">
        <v>27</v>
      </c>
      <c r="X26" s="196"/>
      <c r="Y26" s="95"/>
      <c r="Z26" s="95"/>
      <c r="AA26" s="95"/>
      <c r="AB26" s="260"/>
    </row>
    <row r="27" spans="1:28" s="26" customFormat="1" x14ac:dyDescent="0.3">
      <c r="A27" s="270"/>
      <c r="B27" s="273"/>
      <c r="C27" s="273"/>
      <c r="D27" s="267"/>
      <c r="E27" s="177"/>
      <c r="F27" s="152"/>
      <c r="G27" s="178"/>
      <c r="H27" s="179"/>
      <c r="I27" s="180"/>
      <c r="J27" s="181"/>
      <c r="K27" s="181"/>
      <c r="L27" s="181"/>
      <c r="M27" s="181"/>
      <c r="N27" s="181"/>
      <c r="O27" s="54" t="str">
        <f t="shared" ref="O27" si="34">IF(OR(I27="",K27="",M27=""),"",(IF(AND(M27&gt;0,M27&lt;6),1,(((IF(AND(M27&gt;5,M27&lt;11),2,((IF((AND(M27&gt;10,M27&lt;16)),3,(IF(AND(M27&gt;15,M27&lt;21),4,(IF(AND(M27&gt;20,M27&lt;26),5,""))))))))))))))</f>
        <v/>
      </c>
      <c r="P27" s="54" t="str">
        <f t="shared" ref="P27" si="35">IF(OR(J27="",L27="",N27=""),"",(IF(AND(N27&gt;0,N27&lt;6),1,(((IF(AND(N27&gt;5,N27&lt;11),2,((IF((AND(N27&gt;10,N27&lt;16)),3,(IF(AND(N27&gt;15,N27&lt;21),4,(IF(AND(N27&gt;20,N27&lt;26),5,""))))))))))))))</f>
        <v/>
      </c>
      <c r="Q27" s="54" t="str">
        <f t="shared" ref="Q27" si="36">IF(I27&lt;&gt;"",I27*K27*O27,"")</f>
        <v/>
      </c>
      <c r="R27" s="54" t="str">
        <f t="shared" ref="R27" si="37">IF(J27&lt;&gt;"",J27*L27*P27,"")</f>
        <v/>
      </c>
      <c r="S27" s="55" t="str">
        <f t="shared" ref="S27" si="38">IF(Q27&lt;&gt;"",Q27*30,"")</f>
        <v/>
      </c>
      <c r="T27" s="55" t="str">
        <f t="shared" ref="T27" si="39">IF(R27&lt;&gt;"",R27*30,"")</f>
        <v/>
      </c>
      <c r="U27" s="102"/>
      <c r="V27" s="24" t="s">
        <v>27</v>
      </c>
      <c r="W27" s="24" t="s">
        <v>27</v>
      </c>
      <c r="X27" s="25"/>
      <c r="Y27" s="186"/>
      <c r="Z27" s="186"/>
      <c r="AA27" s="186"/>
      <c r="AB27" s="261"/>
    </row>
    <row r="28" spans="1:28" s="26" customFormat="1" ht="15.75" customHeight="1" x14ac:dyDescent="0.3">
      <c r="A28" s="270"/>
      <c r="B28" s="273"/>
      <c r="C28" s="273"/>
      <c r="D28" s="267"/>
      <c r="E28" s="155"/>
      <c r="F28" s="133"/>
      <c r="G28" s="89"/>
      <c r="H28" s="145"/>
      <c r="I28" s="139"/>
      <c r="J28" s="90"/>
      <c r="K28" s="90"/>
      <c r="L28" s="90"/>
      <c r="M28" s="90"/>
      <c r="N28" s="90"/>
      <c r="O28" s="54" t="str">
        <f t="shared" si="29"/>
        <v/>
      </c>
      <c r="P28" s="54" t="str">
        <f t="shared" si="30"/>
        <v/>
      </c>
      <c r="Q28" s="54" t="str">
        <f t="shared" si="31"/>
        <v/>
      </c>
      <c r="R28" s="54" t="str">
        <f t="shared" si="32"/>
        <v/>
      </c>
      <c r="S28" s="55" t="str">
        <f t="shared" si="33"/>
        <v/>
      </c>
      <c r="T28" s="58" t="str">
        <f t="shared" si="33"/>
        <v/>
      </c>
      <c r="U28" s="102"/>
      <c r="V28" s="24" t="s">
        <v>27</v>
      </c>
      <c r="W28" s="24" t="s">
        <v>27</v>
      </c>
      <c r="X28" s="25"/>
      <c r="Y28" s="96"/>
      <c r="Z28" s="96"/>
      <c r="AA28" s="96"/>
      <c r="AB28" s="261"/>
    </row>
    <row r="29" spans="1:28" s="26" customFormat="1" ht="17.25" thickBot="1" x14ac:dyDescent="0.35">
      <c r="A29" s="271"/>
      <c r="B29" s="274"/>
      <c r="C29" s="274"/>
      <c r="D29" s="268"/>
      <c r="E29" s="156"/>
      <c r="F29" s="134"/>
      <c r="G29" s="120"/>
      <c r="H29" s="146"/>
      <c r="I29" s="140"/>
      <c r="J29" s="121"/>
      <c r="K29" s="121"/>
      <c r="L29" s="121"/>
      <c r="M29" s="121"/>
      <c r="N29" s="121"/>
      <c r="O29" s="56" t="str">
        <f t="shared" si="29"/>
        <v/>
      </c>
      <c r="P29" s="56" t="str">
        <f t="shared" si="30"/>
        <v/>
      </c>
      <c r="Q29" s="56" t="str">
        <f t="shared" si="31"/>
        <v/>
      </c>
      <c r="R29" s="56" t="str">
        <f t="shared" si="32"/>
        <v/>
      </c>
      <c r="S29" s="57">
        <f>SUM(S26:S28)</f>
        <v>0</v>
      </c>
      <c r="T29" s="57">
        <f t="shared" ref="T29" si="40">SUM(T26:T28)</f>
        <v>0</v>
      </c>
      <c r="U29" s="57">
        <f t="shared" ref="U29" si="41">SUM(U26:U28)</f>
        <v>0</v>
      </c>
      <c r="V29" s="106"/>
      <c r="W29" s="66">
        <f>IF(U29&gt;T29,T29,IF(U29&gt;S29,S29,U29))</f>
        <v>0</v>
      </c>
      <c r="X29" s="75">
        <f>IF(W29-V29&gt;0,0,((W29-V29)*(-1)))</f>
        <v>0</v>
      </c>
      <c r="Y29" s="97"/>
      <c r="Z29" s="97"/>
      <c r="AA29" s="97"/>
      <c r="AB29" s="262"/>
    </row>
    <row r="30" spans="1:28" s="29" customFormat="1" x14ac:dyDescent="0.3">
      <c r="A30" s="284"/>
      <c r="B30" s="275"/>
      <c r="C30" s="275"/>
      <c r="D30" s="278"/>
      <c r="E30" s="157"/>
      <c r="F30" s="135"/>
      <c r="G30" s="91"/>
      <c r="H30" s="147"/>
      <c r="I30" s="141"/>
      <c r="J30" s="92"/>
      <c r="K30" s="92"/>
      <c r="L30" s="92"/>
      <c r="M30" s="92"/>
      <c r="N30" s="92"/>
      <c r="O30" s="187" t="str">
        <f t="shared" si="29"/>
        <v/>
      </c>
      <c r="P30" s="187" t="str">
        <f t="shared" si="30"/>
        <v/>
      </c>
      <c r="Q30" s="187" t="str">
        <f t="shared" si="31"/>
        <v/>
      </c>
      <c r="R30" s="187" t="str">
        <f t="shared" si="32"/>
        <v/>
      </c>
      <c r="S30" s="188" t="str">
        <f t="shared" ref="S30:T32" si="42">IF(Q30&lt;&gt;"",Q30*30,"")</f>
        <v/>
      </c>
      <c r="T30" s="188" t="str">
        <f t="shared" si="42"/>
        <v/>
      </c>
      <c r="U30" s="189"/>
      <c r="V30" s="190" t="s">
        <v>27</v>
      </c>
      <c r="W30" s="190" t="s">
        <v>27</v>
      </c>
      <c r="X30" s="191"/>
      <c r="Y30" s="98"/>
      <c r="Z30" s="98"/>
      <c r="AA30" s="98"/>
      <c r="AB30" s="263"/>
    </row>
    <row r="31" spans="1:28" s="29" customFormat="1" x14ac:dyDescent="0.3">
      <c r="A31" s="285"/>
      <c r="B31" s="276"/>
      <c r="C31" s="276"/>
      <c r="D31" s="279"/>
      <c r="E31" s="167"/>
      <c r="F31" s="153"/>
      <c r="G31" s="168"/>
      <c r="H31" s="169"/>
      <c r="I31" s="170"/>
      <c r="J31" s="171"/>
      <c r="K31" s="171"/>
      <c r="L31" s="171"/>
      <c r="M31" s="171"/>
      <c r="N31" s="171"/>
      <c r="O31" s="61" t="str">
        <f t="shared" ref="O31" si="43">IF(OR(I31="",K31="",M31=""),"",(IF(AND(M31&gt;0,M31&lt;6),1,(((IF(AND(M31&gt;5,M31&lt;11),2,((IF((AND(M31&gt;10,M31&lt;16)),3,(IF(AND(M31&gt;15,M31&lt;21),4,(IF(AND(M31&gt;20,M31&lt;26),5,""))))))))))))))</f>
        <v/>
      </c>
      <c r="P31" s="61" t="str">
        <f t="shared" ref="P31" si="44">IF(OR(J31="",L31="",N31=""),"",(IF(AND(N31&gt;0,N31&lt;6),1,(((IF(AND(N31&gt;5,N31&lt;11),2,((IF((AND(N31&gt;10,N31&lt;16)),3,(IF(AND(N31&gt;15,N31&lt;21),4,(IF(AND(N31&gt;20,N31&lt;26),5,""))))))))))))))</f>
        <v/>
      </c>
      <c r="Q31" s="61" t="str">
        <f t="shared" ref="Q31" si="45">IF(I31&lt;&gt;"",I31*K31*O31,"")</f>
        <v/>
      </c>
      <c r="R31" s="61" t="str">
        <f t="shared" ref="R31" si="46">IF(J31&lt;&gt;"",J31*L31*P31,"")</f>
        <v/>
      </c>
      <c r="S31" s="62" t="str">
        <f t="shared" ref="S31" si="47">IF(Q31&lt;&gt;"",Q31*30,"")</f>
        <v/>
      </c>
      <c r="T31" s="62" t="str">
        <f t="shared" ref="T31" si="48">IF(R31&lt;&gt;"",R31*30,"")</f>
        <v/>
      </c>
      <c r="U31" s="104"/>
      <c r="V31" s="27" t="s">
        <v>27</v>
      </c>
      <c r="W31" s="27" t="s">
        <v>27</v>
      </c>
      <c r="X31" s="28"/>
      <c r="Y31" s="176"/>
      <c r="Z31" s="176"/>
      <c r="AA31" s="176"/>
      <c r="AB31" s="264"/>
    </row>
    <row r="32" spans="1:28" s="29" customFormat="1" ht="15.75" customHeight="1" x14ac:dyDescent="0.3">
      <c r="A32" s="285"/>
      <c r="B32" s="276"/>
      <c r="C32" s="276"/>
      <c r="D32" s="279"/>
      <c r="E32" s="158"/>
      <c r="F32" s="136"/>
      <c r="G32" s="93"/>
      <c r="H32" s="148"/>
      <c r="I32" s="142"/>
      <c r="J32" s="94"/>
      <c r="K32" s="94"/>
      <c r="L32" s="94"/>
      <c r="M32" s="94"/>
      <c r="N32" s="94"/>
      <c r="O32" s="61" t="str">
        <f t="shared" si="29"/>
        <v/>
      </c>
      <c r="P32" s="61" t="str">
        <f t="shared" si="30"/>
        <v/>
      </c>
      <c r="Q32" s="61" t="str">
        <f t="shared" si="31"/>
        <v/>
      </c>
      <c r="R32" s="61" t="str">
        <f t="shared" si="32"/>
        <v/>
      </c>
      <c r="S32" s="62" t="str">
        <f t="shared" si="42"/>
        <v/>
      </c>
      <c r="T32" s="86" t="str">
        <f t="shared" si="42"/>
        <v/>
      </c>
      <c r="U32" s="104"/>
      <c r="V32" s="27" t="s">
        <v>27</v>
      </c>
      <c r="W32" s="27" t="s">
        <v>27</v>
      </c>
      <c r="X32" s="28"/>
      <c r="Y32" s="99"/>
      <c r="Z32" s="99"/>
      <c r="AA32" s="99"/>
      <c r="AB32" s="264"/>
    </row>
    <row r="33" spans="1:28" s="29" customFormat="1" ht="17.25" thickBot="1" x14ac:dyDescent="0.35">
      <c r="A33" s="286"/>
      <c r="B33" s="277"/>
      <c r="C33" s="277"/>
      <c r="D33" s="280"/>
      <c r="E33" s="159"/>
      <c r="F33" s="137"/>
      <c r="G33" s="122"/>
      <c r="H33" s="149"/>
      <c r="I33" s="143"/>
      <c r="J33" s="123"/>
      <c r="K33" s="123"/>
      <c r="L33" s="123"/>
      <c r="M33" s="123"/>
      <c r="N33" s="123"/>
      <c r="O33" s="63" t="str">
        <f t="shared" si="29"/>
        <v/>
      </c>
      <c r="P33" s="63" t="str">
        <f t="shared" si="30"/>
        <v/>
      </c>
      <c r="Q33" s="63" t="str">
        <f t="shared" si="31"/>
        <v/>
      </c>
      <c r="R33" s="63" t="str">
        <f t="shared" si="32"/>
        <v/>
      </c>
      <c r="S33" s="64">
        <f>SUM(S30:S32)</f>
        <v>0</v>
      </c>
      <c r="T33" s="64">
        <f t="shared" ref="T33" si="49">SUM(T30:T32)</f>
        <v>0</v>
      </c>
      <c r="U33" s="64">
        <f t="shared" ref="U33" si="50">SUM(U30:U32)</f>
        <v>0</v>
      </c>
      <c r="V33" s="105"/>
      <c r="W33" s="74">
        <f>IF(U33&gt;T33,T33,IF(U33&gt;S33,S33,U33))</f>
        <v>0</v>
      </c>
      <c r="X33" s="74">
        <f>IF(W33-V33&gt;0,0,((W33-V33)*(-1)))</f>
        <v>0</v>
      </c>
      <c r="Y33" s="100"/>
      <c r="Z33" s="100"/>
      <c r="AA33" s="100"/>
      <c r="AB33" s="265"/>
    </row>
    <row r="34" spans="1:28" s="26" customFormat="1" x14ac:dyDescent="0.3">
      <c r="A34" s="269"/>
      <c r="B34" s="272"/>
      <c r="C34" s="272"/>
      <c r="D34" s="266"/>
      <c r="E34" s="154"/>
      <c r="F34" s="132"/>
      <c r="G34" s="87"/>
      <c r="H34" s="144"/>
      <c r="I34" s="138"/>
      <c r="J34" s="88"/>
      <c r="K34" s="88"/>
      <c r="L34" s="88"/>
      <c r="M34" s="88"/>
      <c r="N34" s="88"/>
      <c r="O34" s="52" t="str">
        <f t="shared" si="29"/>
        <v/>
      </c>
      <c r="P34" s="52" t="str">
        <f t="shared" ref="P34:P41" si="51">IF(OR(J34="",L34="",N34=""),"",(IF(AND(N34&gt;0,N34&lt;6),1,(((IF(AND(N34&gt;5,N34&lt;11),2,((IF((AND(N34&gt;10,N34&lt;16)),3,(IF(AND(N34&gt;15,N34&lt;21),4,(IF(AND(N34&gt;20,N34&lt;26),5,""))))))))))))))</f>
        <v/>
      </c>
      <c r="Q34" s="52" t="str">
        <f t="shared" ref="Q34:Q41" si="52">IF(I34&lt;&gt;"",I34*K34*O34,"")</f>
        <v/>
      </c>
      <c r="R34" s="52" t="str">
        <f t="shared" ref="R34:R41" si="53">IF(J34&lt;&gt;"",J34*L34*P34,"")</f>
        <v/>
      </c>
      <c r="S34" s="53" t="str">
        <f t="shared" ref="S34:T36" si="54">IF(Q34&lt;&gt;"",Q34*30,"")</f>
        <v/>
      </c>
      <c r="T34" s="53" t="str">
        <f t="shared" si="54"/>
        <v/>
      </c>
      <c r="U34" s="101"/>
      <c r="V34" s="30" t="s">
        <v>27</v>
      </c>
      <c r="W34" s="30" t="s">
        <v>27</v>
      </c>
      <c r="X34" s="31"/>
      <c r="Y34" s="95"/>
      <c r="Z34" s="95"/>
      <c r="AA34" s="95"/>
      <c r="AB34" s="260"/>
    </row>
    <row r="35" spans="1:28" s="26" customFormat="1" x14ac:dyDescent="0.3">
      <c r="A35" s="270"/>
      <c r="B35" s="273"/>
      <c r="C35" s="273"/>
      <c r="D35" s="267"/>
      <c r="E35" s="177"/>
      <c r="F35" s="152"/>
      <c r="G35" s="178"/>
      <c r="H35" s="179"/>
      <c r="I35" s="180"/>
      <c r="J35" s="181"/>
      <c r="K35" s="181"/>
      <c r="L35" s="181"/>
      <c r="M35" s="181"/>
      <c r="N35" s="181"/>
      <c r="O35" s="54" t="str">
        <f t="shared" ref="O35" si="55">IF(OR(I35="",K35="",M35=""),"",(IF(AND(M35&gt;0,M35&lt;6),1,(((IF(AND(M35&gt;5,M35&lt;11),2,((IF((AND(M35&gt;10,M35&lt;16)),3,(IF(AND(M35&gt;15,M35&lt;21),4,(IF(AND(M35&gt;20,M35&lt;26),5,""))))))))))))))</f>
        <v/>
      </c>
      <c r="P35" s="54" t="str">
        <f t="shared" ref="P35" si="56">IF(OR(J35="",L35="",N35=""),"",(IF(AND(N35&gt;0,N35&lt;6),1,(((IF(AND(N35&gt;5,N35&lt;11),2,((IF((AND(N35&gt;10,N35&lt;16)),3,(IF(AND(N35&gt;15,N35&lt;21),4,(IF(AND(N35&gt;20,N35&lt;26),5,""))))))))))))))</f>
        <v/>
      </c>
      <c r="Q35" s="54" t="str">
        <f t="shared" ref="Q35" si="57">IF(I35&lt;&gt;"",I35*K35*O35,"")</f>
        <v/>
      </c>
      <c r="R35" s="54" t="str">
        <f t="shared" ref="R35" si="58">IF(J35&lt;&gt;"",J35*L35*P35,"")</f>
        <v/>
      </c>
      <c r="S35" s="55" t="str">
        <f t="shared" ref="S35" si="59">IF(Q35&lt;&gt;"",Q35*30,"")</f>
        <v/>
      </c>
      <c r="T35" s="58" t="str">
        <f t="shared" ref="T35" si="60">IF(R35&lt;&gt;"",R35*30,"")</f>
        <v/>
      </c>
      <c r="U35" s="102"/>
      <c r="V35" s="24" t="s">
        <v>27</v>
      </c>
      <c r="W35" s="24" t="s">
        <v>27</v>
      </c>
      <c r="X35" s="25"/>
      <c r="Y35" s="186"/>
      <c r="Z35" s="186"/>
      <c r="AA35" s="186"/>
      <c r="AB35" s="261"/>
    </row>
    <row r="36" spans="1:28" s="26" customFormat="1" ht="15.75" customHeight="1" x14ac:dyDescent="0.3">
      <c r="A36" s="270"/>
      <c r="B36" s="273"/>
      <c r="C36" s="273"/>
      <c r="D36" s="267"/>
      <c r="E36" s="155"/>
      <c r="F36" s="133"/>
      <c r="G36" s="89"/>
      <c r="H36" s="145"/>
      <c r="I36" s="139"/>
      <c r="J36" s="90"/>
      <c r="K36" s="90"/>
      <c r="L36" s="90"/>
      <c r="M36" s="90"/>
      <c r="N36" s="90"/>
      <c r="O36" s="54" t="str">
        <f t="shared" si="29"/>
        <v/>
      </c>
      <c r="P36" s="54" t="str">
        <f t="shared" si="51"/>
        <v/>
      </c>
      <c r="Q36" s="54" t="str">
        <f t="shared" si="52"/>
        <v/>
      </c>
      <c r="R36" s="54" t="str">
        <f t="shared" si="53"/>
        <v/>
      </c>
      <c r="S36" s="55" t="str">
        <f t="shared" si="54"/>
        <v/>
      </c>
      <c r="T36" s="58" t="str">
        <f t="shared" si="54"/>
        <v/>
      </c>
      <c r="U36" s="102"/>
      <c r="V36" s="24" t="s">
        <v>27</v>
      </c>
      <c r="W36" s="24" t="s">
        <v>27</v>
      </c>
      <c r="X36" s="25"/>
      <c r="Y36" s="96"/>
      <c r="Z36" s="96"/>
      <c r="AA36" s="96"/>
      <c r="AB36" s="261"/>
    </row>
    <row r="37" spans="1:28" s="26" customFormat="1" ht="17.25" thickBot="1" x14ac:dyDescent="0.35">
      <c r="A37" s="271"/>
      <c r="B37" s="274"/>
      <c r="C37" s="274"/>
      <c r="D37" s="268"/>
      <c r="E37" s="156"/>
      <c r="F37" s="134"/>
      <c r="G37" s="120"/>
      <c r="H37" s="146"/>
      <c r="I37" s="140"/>
      <c r="J37" s="121"/>
      <c r="K37" s="121"/>
      <c r="L37" s="121"/>
      <c r="M37" s="121"/>
      <c r="N37" s="121"/>
      <c r="O37" s="56" t="str">
        <f t="shared" si="29"/>
        <v/>
      </c>
      <c r="P37" s="56" t="str">
        <f t="shared" si="51"/>
        <v/>
      </c>
      <c r="Q37" s="56" t="str">
        <f t="shared" si="52"/>
        <v/>
      </c>
      <c r="R37" s="56" t="str">
        <f t="shared" si="53"/>
        <v/>
      </c>
      <c r="S37" s="57">
        <f>SUM(S34:S36)</f>
        <v>0</v>
      </c>
      <c r="T37" s="57">
        <f t="shared" ref="T37" si="61">SUM(T34:T36)</f>
        <v>0</v>
      </c>
      <c r="U37" s="57">
        <f t="shared" ref="U37" si="62">SUM(U34:U36)</f>
        <v>0</v>
      </c>
      <c r="V37" s="106"/>
      <c r="W37" s="66">
        <f>IF(U37&gt;T37,T37,IF(U37&gt;S37,S37,U37))</f>
        <v>0</v>
      </c>
      <c r="X37" s="75">
        <f>IF(W37-V37&gt;0,0,((W37-V37)*(-1)))</f>
        <v>0</v>
      </c>
      <c r="Y37" s="97"/>
      <c r="Z37" s="97"/>
      <c r="AA37" s="97"/>
      <c r="AB37" s="262"/>
    </row>
    <row r="38" spans="1:28" s="29" customFormat="1" x14ac:dyDescent="0.3">
      <c r="A38" s="284"/>
      <c r="B38" s="275"/>
      <c r="C38" s="275"/>
      <c r="D38" s="278"/>
      <c r="E38" s="157"/>
      <c r="F38" s="135"/>
      <c r="G38" s="91"/>
      <c r="H38" s="147"/>
      <c r="I38" s="141"/>
      <c r="J38" s="92"/>
      <c r="K38" s="92"/>
      <c r="L38" s="92"/>
      <c r="M38" s="92"/>
      <c r="N38" s="92"/>
      <c r="O38" s="59" t="str">
        <f t="shared" si="29"/>
        <v/>
      </c>
      <c r="P38" s="59" t="str">
        <f t="shared" si="51"/>
        <v/>
      </c>
      <c r="Q38" s="59" t="str">
        <f t="shared" si="52"/>
        <v/>
      </c>
      <c r="R38" s="59" t="str">
        <f t="shared" si="53"/>
        <v/>
      </c>
      <c r="S38" s="60" t="str">
        <f t="shared" ref="S38:T40" si="63">IF(Q38&lt;&gt;"",Q38*30,"")</f>
        <v/>
      </c>
      <c r="T38" s="60" t="str">
        <f t="shared" si="63"/>
        <v/>
      </c>
      <c r="U38" s="103"/>
      <c r="V38" s="32" t="s">
        <v>27</v>
      </c>
      <c r="W38" s="32" t="s">
        <v>27</v>
      </c>
      <c r="X38" s="33"/>
      <c r="Y38" s="98"/>
      <c r="Z38" s="98"/>
      <c r="AA38" s="98"/>
      <c r="AB38" s="263"/>
    </row>
    <row r="39" spans="1:28" s="29" customFormat="1" x14ac:dyDescent="0.3">
      <c r="A39" s="285"/>
      <c r="B39" s="276"/>
      <c r="C39" s="276"/>
      <c r="D39" s="279"/>
      <c r="E39" s="167"/>
      <c r="F39" s="153"/>
      <c r="G39" s="168"/>
      <c r="H39" s="169"/>
      <c r="I39" s="170"/>
      <c r="J39" s="171"/>
      <c r="K39" s="171"/>
      <c r="L39" s="171"/>
      <c r="M39" s="171"/>
      <c r="N39" s="171"/>
      <c r="O39" s="61" t="str">
        <f t="shared" ref="O39" si="64">IF(OR(I39="",K39="",M39=""),"",(IF(AND(M39&gt;0,M39&lt;6),1,(((IF(AND(M39&gt;5,M39&lt;11),2,((IF((AND(M39&gt;10,M39&lt;16)),3,(IF(AND(M39&gt;15,M39&lt;21),4,(IF(AND(M39&gt;20,M39&lt;26),5,""))))))))))))))</f>
        <v/>
      </c>
      <c r="P39" s="61" t="str">
        <f t="shared" ref="P39" si="65">IF(OR(J39="",L39="",N39=""),"",(IF(AND(N39&gt;0,N39&lt;6),1,(((IF(AND(N39&gt;5,N39&lt;11),2,((IF((AND(N39&gt;10,N39&lt;16)),3,(IF(AND(N39&gt;15,N39&lt;21),4,(IF(AND(N39&gt;20,N39&lt;26),5,""))))))))))))))</f>
        <v/>
      </c>
      <c r="Q39" s="61" t="str">
        <f t="shared" ref="Q39" si="66">IF(I39&lt;&gt;"",I39*K39*O39,"")</f>
        <v/>
      </c>
      <c r="R39" s="61" t="str">
        <f t="shared" ref="R39" si="67">IF(J39&lt;&gt;"",J39*L39*P39,"")</f>
        <v/>
      </c>
      <c r="S39" s="62" t="str">
        <f t="shared" ref="S39" si="68">IF(Q39&lt;&gt;"",Q39*30,"")</f>
        <v/>
      </c>
      <c r="T39" s="86" t="str">
        <f t="shared" ref="T39" si="69">IF(R39&lt;&gt;"",R39*30,"")</f>
        <v/>
      </c>
      <c r="U39" s="104"/>
      <c r="V39" s="27" t="s">
        <v>27</v>
      </c>
      <c r="W39" s="27" t="s">
        <v>27</v>
      </c>
      <c r="X39" s="28"/>
      <c r="Y39" s="176"/>
      <c r="Z39" s="176"/>
      <c r="AA39" s="176"/>
      <c r="AB39" s="264"/>
    </row>
    <row r="40" spans="1:28" s="29" customFormat="1" ht="15.75" customHeight="1" x14ac:dyDescent="0.3">
      <c r="A40" s="285"/>
      <c r="B40" s="276"/>
      <c r="C40" s="276"/>
      <c r="D40" s="279"/>
      <c r="E40" s="158"/>
      <c r="F40" s="136"/>
      <c r="G40" s="93"/>
      <c r="H40" s="148"/>
      <c r="I40" s="142"/>
      <c r="J40" s="94"/>
      <c r="K40" s="94"/>
      <c r="L40" s="94"/>
      <c r="M40" s="94"/>
      <c r="N40" s="94"/>
      <c r="O40" s="61" t="str">
        <f t="shared" si="29"/>
        <v/>
      </c>
      <c r="P40" s="61" t="str">
        <f t="shared" si="51"/>
        <v/>
      </c>
      <c r="Q40" s="61" t="str">
        <f t="shared" si="52"/>
        <v/>
      </c>
      <c r="R40" s="61" t="str">
        <f t="shared" si="53"/>
        <v/>
      </c>
      <c r="S40" s="62" t="str">
        <f t="shared" si="63"/>
        <v/>
      </c>
      <c r="T40" s="86" t="str">
        <f t="shared" si="63"/>
        <v/>
      </c>
      <c r="U40" s="104"/>
      <c r="V40" s="27" t="s">
        <v>27</v>
      </c>
      <c r="W40" s="27" t="s">
        <v>27</v>
      </c>
      <c r="X40" s="28"/>
      <c r="Y40" s="99"/>
      <c r="Z40" s="99"/>
      <c r="AA40" s="99"/>
      <c r="AB40" s="264"/>
    </row>
    <row r="41" spans="1:28" s="29" customFormat="1" ht="17.25" thickBot="1" x14ac:dyDescent="0.35">
      <c r="A41" s="286"/>
      <c r="B41" s="277"/>
      <c r="C41" s="277"/>
      <c r="D41" s="280"/>
      <c r="E41" s="159"/>
      <c r="F41" s="137"/>
      <c r="G41" s="122"/>
      <c r="H41" s="149"/>
      <c r="I41" s="143"/>
      <c r="J41" s="123"/>
      <c r="K41" s="123"/>
      <c r="L41" s="123"/>
      <c r="M41" s="123"/>
      <c r="N41" s="123"/>
      <c r="O41" s="63" t="str">
        <f t="shared" si="29"/>
        <v/>
      </c>
      <c r="P41" s="63" t="str">
        <f t="shared" si="51"/>
        <v/>
      </c>
      <c r="Q41" s="63" t="str">
        <f t="shared" si="52"/>
        <v/>
      </c>
      <c r="R41" s="63" t="str">
        <f t="shared" si="53"/>
        <v/>
      </c>
      <c r="S41" s="64">
        <f>SUM(S38:S40)</f>
        <v>0</v>
      </c>
      <c r="T41" s="64">
        <f t="shared" ref="T41" si="70">SUM(T38:T40)</f>
        <v>0</v>
      </c>
      <c r="U41" s="64">
        <f t="shared" ref="U41" si="71">SUM(U38:U40)</f>
        <v>0</v>
      </c>
      <c r="V41" s="105"/>
      <c r="W41" s="74">
        <f>IF(U41&gt;T41,T41,IF(U41&gt;S41,S41,U41))</f>
        <v>0</v>
      </c>
      <c r="X41" s="74">
        <f>IF(W41-V41&gt;0,0,((W41-V41)*(-1)))</f>
        <v>0</v>
      </c>
      <c r="Y41" s="100"/>
      <c r="Z41" s="100"/>
      <c r="AA41" s="100"/>
      <c r="AB41" s="265"/>
    </row>
    <row r="42" spans="1:28" s="26" customFormat="1" x14ac:dyDescent="0.3">
      <c r="A42" s="269"/>
      <c r="B42" s="272"/>
      <c r="C42" s="272"/>
      <c r="D42" s="266"/>
      <c r="E42" s="160"/>
      <c r="F42" s="132"/>
      <c r="G42" s="87"/>
      <c r="H42" s="144"/>
      <c r="I42" s="138"/>
      <c r="J42" s="88"/>
      <c r="K42" s="88"/>
      <c r="L42" s="88"/>
      <c r="M42" s="88"/>
      <c r="N42" s="88"/>
      <c r="O42" s="52" t="str">
        <f t="shared" si="29"/>
        <v/>
      </c>
      <c r="P42" s="52" t="str">
        <f t="shared" ref="P42:P49" si="72">IF(OR(J42="",L42="",N42=""),"",(IF(AND(N42&gt;0,N42&lt;6),1,(((IF(AND(N42&gt;5,N42&lt;11),2,((IF((AND(N42&gt;10,N42&lt;16)),3,(IF(AND(N42&gt;15,N42&lt;21),4,(IF(AND(N42&gt;20,N42&lt;26),5,""))))))))))))))</f>
        <v/>
      </c>
      <c r="Q42" s="52" t="str">
        <f t="shared" ref="Q42:Q49" si="73">IF(I42&lt;&gt;"",I42*K42*O42,"")</f>
        <v/>
      </c>
      <c r="R42" s="52" t="str">
        <f t="shared" ref="R42:R49" si="74">IF(J42&lt;&gt;"",J42*L42*P42,"")</f>
        <v/>
      </c>
      <c r="S42" s="53" t="str">
        <f t="shared" ref="S42:T56" si="75">IF(Q42&lt;&gt;"",Q42*30,"")</f>
        <v/>
      </c>
      <c r="T42" s="53" t="str">
        <f t="shared" si="75"/>
        <v/>
      </c>
      <c r="U42" s="101"/>
      <c r="V42" s="30" t="s">
        <v>27</v>
      </c>
      <c r="W42" s="30" t="s">
        <v>27</v>
      </c>
      <c r="X42" s="31"/>
      <c r="Y42" s="95"/>
      <c r="Z42" s="95"/>
      <c r="AA42" s="95"/>
      <c r="AB42" s="260"/>
    </row>
    <row r="43" spans="1:28" s="26" customFormat="1" x14ac:dyDescent="0.3">
      <c r="A43" s="270"/>
      <c r="B43" s="273"/>
      <c r="C43" s="273"/>
      <c r="D43" s="267"/>
      <c r="E43" s="197"/>
      <c r="F43" s="152"/>
      <c r="G43" s="178"/>
      <c r="H43" s="179"/>
      <c r="I43" s="180"/>
      <c r="J43" s="181"/>
      <c r="K43" s="181"/>
      <c r="L43" s="181"/>
      <c r="M43" s="181"/>
      <c r="N43" s="181"/>
      <c r="O43" s="54" t="str">
        <f t="shared" ref="O43" si="76">IF(OR(I43="",K43="",M43=""),"",(IF(AND(M43&gt;0,M43&lt;6),1,(((IF(AND(M43&gt;5,M43&lt;11),2,((IF((AND(M43&gt;10,M43&lt;16)),3,(IF(AND(M43&gt;15,M43&lt;21),4,(IF(AND(M43&gt;20,M43&lt;26),5,""))))))))))))))</f>
        <v/>
      </c>
      <c r="P43" s="54" t="str">
        <f t="shared" ref="P43" si="77">IF(OR(J43="",L43="",N43=""),"",(IF(AND(N43&gt;0,N43&lt;6),1,(((IF(AND(N43&gt;5,N43&lt;11),2,((IF((AND(N43&gt;10,N43&lt;16)),3,(IF(AND(N43&gt;15,N43&lt;21),4,(IF(AND(N43&gt;20,N43&lt;26),5,""))))))))))))))</f>
        <v/>
      </c>
      <c r="Q43" s="54" t="str">
        <f t="shared" ref="Q43" si="78">IF(I43&lt;&gt;"",I43*K43*O43,"")</f>
        <v/>
      </c>
      <c r="R43" s="54" t="str">
        <f t="shared" ref="R43" si="79">IF(J43&lt;&gt;"",J43*L43*P43,"")</f>
        <v/>
      </c>
      <c r="S43" s="55" t="str">
        <f t="shared" ref="S43" si="80">IF(Q43&lt;&gt;"",Q43*30,"")</f>
        <v/>
      </c>
      <c r="T43" s="58" t="str">
        <f t="shared" ref="T43" si="81">IF(R43&lt;&gt;"",R43*30,"")</f>
        <v/>
      </c>
      <c r="U43" s="102"/>
      <c r="V43" s="24" t="s">
        <v>27</v>
      </c>
      <c r="W43" s="24" t="s">
        <v>27</v>
      </c>
      <c r="X43" s="25"/>
      <c r="Y43" s="186"/>
      <c r="Z43" s="186"/>
      <c r="AA43" s="186"/>
      <c r="AB43" s="261"/>
    </row>
    <row r="44" spans="1:28" s="26" customFormat="1" x14ac:dyDescent="0.3">
      <c r="A44" s="270"/>
      <c r="B44" s="273"/>
      <c r="C44" s="273"/>
      <c r="D44" s="267"/>
      <c r="E44" s="155"/>
      <c r="F44" s="133"/>
      <c r="G44" s="89"/>
      <c r="H44" s="145"/>
      <c r="I44" s="139"/>
      <c r="J44" s="90"/>
      <c r="K44" s="90"/>
      <c r="L44" s="90"/>
      <c r="M44" s="90"/>
      <c r="N44" s="90"/>
      <c r="O44" s="54" t="str">
        <f t="shared" si="29"/>
        <v/>
      </c>
      <c r="P44" s="54" t="str">
        <f t="shared" si="72"/>
        <v/>
      </c>
      <c r="Q44" s="54" t="str">
        <f t="shared" si="73"/>
        <v/>
      </c>
      <c r="R44" s="54" t="str">
        <f t="shared" si="74"/>
        <v/>
      </c>
      <c r="S44" s="55" t="str">
        <f t="shared" si="75"/>
        <v/>
      </c>
      <c r="T44" s="58" t="str">
        <f t="shared" si="75"/>
        <v/>
      </c>
      <c r="U44" s="102"/>
      <c r="V44" s="24" t="s">
        <v>27</v>
      </c>
      <c r="W44" s="24" t="s">
        <v>27</v>
      </c>
      <c r="X44" s="25"/>
      <c r="Y44" s="96"/>
      <c r="Z44" s="96"/>
      <c r="AA44" s="96"/>
      <c r="AB44" s="261"/>
    </row>
    <row r="45" spans="1:28" s="26" customFormat="1" ht="17.25" thickBot="1" x14ac:dyDescent="0.35">
      <c r="A45" s="271"/>
      <c r="B45" s="274"/>
      <c r="C45" s="274"/>
      <c r="D45" s="268"/>
      <c r="E45" s="156"/>
      <c r="F45" s="134"/>
      <c r="G45" s="120"/>
      <c r="H45" s="146"/>
      <c r="I45" s="140"/>
      <c r="J45" s="121"/>
      <c r="K45" s="121"/>
      <c r="L45" s="121"/>
      <c r="M45" s="121"/>
      <c r="N45" s="121"/>
      <c r="O45" s="56" t="str">
        <f t="shared" si="29"/>
        <v/>
      </c>
      <c r="P45" s="56" t="str">
        <f t="shared" si="72"/>
        <v/>
      </c>
      <c r="Q45" s="56" t="str">
        <f t="shared" si="73"/>
        <v/>
      </c>
      <c r="R45" s="56" t="str">
        <f t="shared" si="74"/>
        <v/>
      </c>
      <c r="S45" s="57">
        <f>SUM(S42:S44)</f>
        <v>0</v>
      </c>
      <c r="T45" s="57">
        <f>SUM(T42:T44)</f>
        <v>0</v>
      </c>
      <c r="U45" s="57">
        <f>SUM(U42:U44)</f>
        <v>0</v>
      </c>
      <c r="V45" s="106"/>
      <c r="W45" s="66">
        <f>IF(U45&gt;T45,T45,IF(U45&gt;S45,S45,U45))</f>
        <v>0</v>
      </c>
      <c r="X45" s="75">
        <f>IF(W45-V45&gt;0,0,((W45-V45)*(-1)))</f>
        <v>0</v>
      </c>
      <c r="Y45" s="97"/>
      <c r="Z45" s="97"/>
      <c r="AA45" s="97"/>
      <c r="AB45" s="262"/>
    </row>
    <row r="46" spans="1:28" s="29" customFormat="1" x14ac:dyDescent="0.3">
      <c r="A46" s="284"/>
      <c r="B46" s="275"/>
      <c r="C46" s="275"/>
      <c r="D46" s="278"/>
      <c r="E46" s="157"/>
      <c r="F46" s="135"/>
      <c r="G46" s="91"/>
      <c r="H46" s="147"/>
      <c r="I46" s="141"/>
      <c r="J46" s="92"/>
      <c r="K46" s="92"/>
      <c r="L46" s="92"/>
      <c r="M46" s="92"/>
      <c r="N46" s="92"/>
      <c r="O46" s="59" t="str">
        <f t="shared" si="29"/>
        <v/>
      </c>
      <c r="P46" s="59" t="str">
        <f t="shared" si="72"/>
        <v/>
      </c>
      <c r="Q46" s="59" t="str">
        <f t="shared" si="73"/>
        <v/>
      </c>
      <c r="R46" s="59" t="str">
        <f t="shared" si="74"/>
        <v/>
      </c>
      <c r="S46" s="60" t="str">
        <f t="shared" si="75"/>
        <v/>
      </c>
      <c r="T46" s="60" t="str">
        <f t="shared" si="75"/>
        <v/>
      </c>
      <c r="U46" s="103"/>
      <c r="V46" s="32" t="s">
        <v>27</v>
      </c>
      <c r="W46" s="32" t="s">
        <v>27</v>
      </c>
      <c r="X46" s="33"/>
      <c r="Y46" s="98"/>
      <c r="Z46" s="98"/>
      <c r="AA46" s="98"/>
      <c r="AB46" s="263"/>
    </row>
    <row r="47" spans="1:28" s="29" customFormat="1" x14ac:dyDescent="0.3">
      <c r="A47" s="285"/>
      <c r="B47" s="276"/>
      <c r="C47" s="276"/>
      <c r="D47" s="279"/>
      <c r="E47" s="167"/>
      <c r="F47" s="153"/>
      <c r="G47" s="168"/>
      <c r="H47" s="169"/>
      <c r="I47" s="170"/>
      <c r="J47" s="171"/>
      <c r="K47" s="171"/>
      <c r="L47" s="171"/>
      <c r="M47" s="171"/>
      <c r="N47" s="171"/>
      <c r="O47" s="61" t="str">
        <f t="shared" ref="O47" si="82">IF(OR(I47="",K47="",M47=""),"",(IF(AND(M47&gt;0,M47&lt;6),1,(((IF(AND(M47&gt;5,M47&lt;11),2,((IF((AND(M47&gt;10,M47&lt;16)),3,(IF(AND(M47&gt;15,M47&lt;21),4,(IF(AND(M47&gt;20,M47&lt;26),5,""))))))))))))))</f>
        <v/>
      </c>
      <c r="P47" s="61" t="str">
        <f t="shared" ref="P47" si="83">IF(OR(J47="",L47="",N47=""),"",(IF(AND(N47&gt;0,N47&lt;6),1,(((IF(AND(N47&gt;5,N47&lt;11),2,((IF((AND(N47&gt;10,N47&lt;16)),3,(IF(AND(N47&gt;15,N47&lt;21),4,(IF(AND(N47&gt;20,N47&lt;26),5,""))))))))))))))</f>
        <v/>
      </c>
      <c r="Q47" s="61" t="str">
        <f t="shared" ref="Q47" si="84">IF(I47&lt;&gt;"",I47*K47*O47,"")</f>
        <v/>
      </c>
      <c r="R47" s="61" t="str">
        <f t="shared" ref="R47" si="85">IF(J47&lt;&gt;"",J47*L47*P47,"")</f>
        <v/>
      </c>
      <c r="S47" s="62" t="str">
        <f t="shared" ref="S47" si="86">IF(Q47&lt;&gt;"",Q47*30,"")</f>
        <v/>
      </c>
      <c r="T47" s="86" t="str">
        <f t="shared" ref="T47" si="87">IF(R47&lt;&gt;"",R47*30,"")</f>
        <v/>
      </c>
      <c r="U47" s="104"/>
      <c r="V47" s="27" t="s">
        <v>27</v>
      </c>
      <c r="W47" s="27" t="s">
        <v>27</v>
      </c>
      <c r="X47" s="28"/>
      <c r="Y47" s="176"/>
      <c r="Z47" s="176"/>
      <c r="AA47" s="176"/>
      <c r="AB47" s="264"/>
    </row>
    <row r="48" spans="1:28" s="29" customFormat="1" ht="15.75" customHeight="1" x14ac:dyDescent="0.3">
      <c r="A48" s="285"/>
      <c r="B48" s="276"/>
      <c r="C48" s="276"/>
      <c r="D48" s="279"/>
      <c r="E48" s="158"/>
      <c r="F48" s="136"/>
      <c r="G48" s="93"/>
      <c r="H48" s="148"/>
      <c r="I48" s="142"/>
      <c r="J48" s="94"/>
      <c r="K48" s="94"/>
      <c r="L48" s="94"/>
      <c r="M48" s="94"/>
      <c r="N48" s="94"/>
      <c r="O48" s="61" t="str">
        <f t="shared" si="29"/>
        <v/>
      </c>
      <c r="P48" s="61" t="str">
        <f t="shared" si="72"/>
        <v/>
      </c>
      <c r="Q48" s="61" t="str">
        <f t="shared" si="73"/>
        <v/>
      </c>
      <c r="R48" s="61" t="str">
        <f t="shared" si="74"/>
        <v/>
      </c>
      <c r="S48" s="62" t="str">
        <f t="shared" si="75"/>
        <v/>
      </c>
      <c r="T48" s="86" t="str">
        <f t="shared" si="75"/>
        <v/>
      </c>
      <c r="U48" s="104"/>
      <c r="V48" s="27" t="s">
        <v>27</v>
      </c>
      <c r="W48" s="27" t="s">
        <v>27</v>
      </c>
      <c r="X48" s="28"/>
      <c r="Y48" s="99"/>
      <c r="Z48" s="99"/>
      <c r="AA48" s="99"/>
      <c r="AB48" s="264"/>
    </row>
    <row r="49" spans="1:28" s="29" customFormat="1" ht="17.25" thickBot="1" x14ac:dyDescent="0.35">
      <c r="A49" s="286"/>
      <c r="B49" s="277"/>
      <c r="C49" s="277"/>
      <c r="D49" s="280"/>
      <c r="E49" s="159"/>
      <c r="F49" s="137"/>
      <c r="G49" s="122"/>
      <c r="H49" s="149"/>
      <c r="I49" s="143"/>
      <c r="J49" s="123"/>
      <c r="K49" s="123"/>
      <c r="L49" s="123"/>
      <c r="M49" s="123"/>
      <c r="N49" s="123"/>
      <c r="O49" s="63" t="str">
        <f t="shared" si="29"/>
        <v/>
      </c>
      <c r="P49" s="63" t="str">
        <f t="shared" si="72"/>
        <v/>
      </c>
      <c r="Q49" s="63" t="str">
        <f t="shared" si="73"/>
        <v/>
      </c>
      <c r="R49" s="63" t="str">
        <f t="shared" si="74"/>
        <v/>
      </c>
      <c r="S49" s="64">
        <f>SUM(S46:S48)</f>
        <v>0</v>
      </c>
      <c r="T49" s="64">
        <f t="shared" ref="T49:U49" si="88">SUM(T46:T48)</f>
        <v>0</v>
      </c>
      <c r="U49" s="64">
        <f t="shared" si="88"/>
        <v>0</v>
      </c>
      <c r="V49" s="105"/>
      <c r="W49" s="74">
        <f>IF(U49&gt;T49,T49,IF(U49&gt;S49,S49,U49))</f>
        <v>0</v>
      </c>
      <c r="X49" s="74">
        <f>IF(W49-V49&gt;0,0,((W49-V49)*(-1)))</f>
        <v>0</v>
      </c>
      <c r="Y49" s="100"/>
      <c r="Z49" s="100"/>
      <c r="AA49" s="100"/>
      <c r="AB49" s="265"/>
    </row>
    <row r="50" spans="1:28" s="26" customFormat="1" x14ac:dyDescent="0.3">
      <c r="A50" s="269"/>
      <c r="B50" s="272"/>
      <c r="C50" s="272"/>
      <c r="D50" s="266"/>
      <c r="E50" s="154"/>
      <c r="F50" s="132"/>
      <c r="G50" s="87"/>
      <c r="H50" s="144"/>
      <c r="I50" s="138"/>
      <c r="J50" s="88"/>
      <c r="K50" s="88"/>
      <c r="L50" s="88"/>
      <c r="M50" s="88"/>
      <c r="N50" s="88"/>
      <c r="O50" s="52" t="str">
        <f t="shared" si="29"/>
        <v/>
      </c>
      <c r="P50" s="52" t="str">
        <f t="shared" ref="P50:P53" si="89">IF(OR(J50="",L50="",N50=""),"",(IF(AND(N50&gt;0,N50&lt;6),1,(((IF(AND(N50&gt;5,N50&lt;11),2,((IF((AND(N50&gt;10,N50&lt;16)),3,(IF(AND(N50&gt;15,N50&lt;21),4,(IF(AND(N50&gt;20,N50&lt;26),5,""))))))))))))))</f>
        <v/>
      </c>
      <c r="Q50" s="52" t="str">
        <f t="shared" ref="Q50:Q53" si="90">IF(I50&lt;&gt;"",I50*K50*O50,"")</f>
        <v/>
      </c>
      <c r="R50" s="52" t="str">
        <f t="shared" ref="R50:R53" si="91">IF(J50&lt;&gt;"",J50*L50*P50,"")</f>
        <v/>
      </c>
      <c r="S50" s="53" t="str">
        <f t="shared" ref="S50:S52" si="92">IF(Q50&lt;&gt;"",Q50*30,"")</f>
        <v/>
      </c>
      <c r="T50" s="53" t="str">
        <f t="shared" si="75"/>
        <v/>
      </c>
      <c r="U50" s="101"/>
      <c r="V50" s="30" t="s">
        <v>27</v>
      </c>
      <c r="W50" s="30" t="s">
        <v>27</v>
      </c>
      <c r="X50" s="31"/>
      <c r="Y50" s="95"/>
      <c r="Z50" s="95"/>
      <c r="AA50" s="95"/>
      <c r="AB50" s="260"/>
    </row>
    <row r="51" spans="1:28" s="26" customFormat="1" x14ac:dyDescent="0.3">
      <c r="A51" s="270"/>
      <c r="B51" s="273"/>
      <c r="C51" s="273"/>
      <c r="D51" s="267"/>
      <c r="E51" s="177"/>
      <c r="F51" s="152"/>
      <c r="G51" s="178"/>
      <c r="H51" s="179"/>
      <c r="I51" s="180"/>
      <c r="J51" s="181"/>
      <c r="K51" s="181"/>
      <c r="L51" s="181"/>
      <c r="M51" s="181"/>
      <c r="N51" s="181"/>
      <c r="O51" s="54" t="str">
        <f t="shared" ref="O51" si="93">IF(OR(I51="",K51="",M51=""),"",(IF(AND(M51&gt;0,M51&lt;6),1,(((IF(AND(M51&gt;5,M51&lt;11),2,((IF((AND(M51&gt;10,M51&lt;16)),3,(IF(AND(M51&gt;15,M51&lt;21),4,(IF(AND(M51&gt;20,M51&lt;26),5,""))))))))))))))</f>
        <v/>
      </c>
      <c r="P51" s="54" t="str">
        <f t="shared" ref="P51" si="94">IF(OR(J51="",L51="",N51=""),"",(IF(AND(N51&gt;0,N51&lt;6),1,(((IF(AND(N51&gt;5,N51&lt;11),2,((IF((AND(N51&gt;10,N51&lt;16)),3,(IF(AND(N51&gt;15,N51&lt;21),4,(IF(AND(N51&gt;20,N51&lt;26),5,""))))))))))))))</f>
        <v/>
      </c>
      <c r="Q51" s="54" t="str">
        <f t="shared" ref="Q51" si="95">IF(I51&lt;&gt;"",I51*K51*O51,"")</f>
        <v/>
      </c>
      <c r="R51" s="54" t="str">
        <f t="shared" ref="R51" si="96">IF(J51&lt;&gt;"",J51*L51*P51,"")</f>
        <v/>
      </c>
      <c r="S51" s="55" t="str">
        <f t="shared" ref="S51" si="97">IF(Q51&lt;&gt;"",Q51*30,"")</f>
        <v/>
      </c>
      <c r="T51" s="58" t="str">
        <f t="shared" ref="T51" si="98">IF(R51&lt;&gt;"",R51*30,"")</f>
        <v/>
      </c>
      <c r="U51" s="102"/>
      <c r="V51" s="24" t="s">
        <v>27</v>
      </c>
      <c r="W51" s="24" t="s">
        <v>27</v>
      </c>
      <c r="X51" s="25"/>
      <c r="Y51" s="186"/>
      <c r="Z51" s="186"/>
      <c r="AA51" s="186"/>
      <c r="AB51" s="261"/>
    </row>
    <row r="52" spans="1:28" s="26" customFormat="1" ht="15.75" customHeight="1" x14ac:dyDescent="0.3">
      <c r="A52" s="270"/>
      <c r="B52" s="273"/>
      <c r="C52" s="273"/>
      <c r="D52" s="267"/>
      <c r="E52" s="155"/>
      <c r="F52" s="133"/>
      <c r="G52" s="89"/>
      <c r="H52" s="145"/>
      <c r="I52" s="139"/>
      <c r="J52" s="90"/>
      <c r="K52" s="90"/>
      <c r="L52" s="90"/>
      <c r="M52" s="90"/>
      <c r="N52" s="90"/>
      <c r="O52" s="54" t="str">
        <f t="shared" si="29"/>
        <v/>
      </c>
      <c r="P52" s="54" t="str">
        <f t="shared" si="89"/>
        <v/>
      </c>
      <c r="Q52" s="54" t="str">
        <f t="shared" si="90"/>
        <v/>
      </c>
      <c r="R52" s="54" t="str">
        <f t="shared" si="91"/>
        <v/>
      </c>
      <c r="S52" s="55" t="str">
        <f t="shared" si="92"/>
        <v/>
      </c>
      <c r="T52" s="58" t="str">
        <f t="shared" si="75"/>
        <v/>
      </c>
      <c r="U52" s="102"/>
      <c r="V52" s="24" t="s">
        <v>27</v>
      </c>
      <c r="W52" s="24" t="s">
        <v>27</v>
      </c>
      <c r="X52" s="25"/>
      <c r="Y52" s="96"/>
      <c r="Z52" s="96"/>
      <c r="AA52" s="96"/>
      <c r="AB52" s="261"/>
    </row>
    <row r="53" spans="1:28" s="26" customFormat="1" ht="17.25" thickBot="1" x14ac:dyDescent="0.35">
      <c r="A53" s="271"/>
      <c r="B53" s="274"/>
      <c r="C53" s="274"/>
      <c r="D53" s="268"/>
      <c r="E53" s="156"/>
      <c r="F53" s="134"/>
      <c r="G53" s="120"/>
      <c r="H53" s="146"/>
      <c r="I53" s="140"/>
      <c r="J53" s="121"/>
      <c r="K53" s="121"/>
      <c r="L53" s="121"/>
      <c r="M53" s="121"/>
      <c r="N53" s="121"/>
      <c r="O53" s="56" t="str">
        <f t="shared" si="29"/>
        <v/>
      </c>
      <c r="P53" s="56" t="str">
        <f t="shared" si="89"/>
        <v/>
      </c>
      <c r="Q53" s="56" t="str">
        <f t="shared" si="90"/>
        <v/>
      </c>
      <c r="R53" s="56" t="str">
        <f t="shared" si="91"/>
        <v/>
      </c>
      <c r="S53" s="57">
        <f>SUM(S50:S52)</f>
        <v>0</v>
      </c>
      <c r="T53" s="57">
        <f t="shared" ref="T53:U53" si="99">SUM(T50:T52)</f>
        <v>0</v>
      </c>
      <c r="U53" s="57">
        <f t="shared" si="99"/>
        <v>0</v>
      </c>
      <c r="V53" s="106"/>
      <c r="W53" s="66">
        <f>IF(U53&gt;T53,T53,IF(U53&gt;S53,S53,U53))</f>
        <v>0</v>
      </c>
      <c r="X53" s="75">
        <f>IF(W53-V53&gt;0,0,((W53-V53)*(-1)))</f>
        <v>0</v>
      </c>
      <c r="Y53" s="97"/>
      <c r="Z53" s="97"/>
      <c r="AA53" s="97"/>
      <c r="AB53" s="262"/>
    </row>
    <row r="54" spans="1:28" s="29" customFormat="1" x14ac:dyDescent="0.3">
      <c r="A54" s="284"/>
      <c r="B54" s="275"/>
      <c r="C54" s="275"/>
      <c r="D54" s="278"/>
      <c r="E54" s="157"/>
      <c r="F54" s="135"/>
      <c r="G54" s="91"/>
      <c r="H54" s="147"/>
      <c r="I54" s="141"/>
      <c r="J54" s="92"/>
      <c r="K54" s="92"/>
      <c r="L54" s="92"/>
      <c r="M54" s="92"/>
      <c r="N54" s="92"/>
      <c r="O54" s="59" t="str">
        <f t="shared" si="29"/>
        <v/>
      </c>
      <c r="P54" s="59" t="str">
        <f t="shared" ref="P54:P57" si="100">IF(OR(J54="",L54="",N54=""),"",(IF(AND(N54&gt;0,N54&lt;6),1,(((IF(AND(N54&gt;5,N54&lt;11),2,((IF((AND(N54&gt;10,N54&lt;16)),3,(IF(AND(N54&gt;15,N54&lt;21),4,(IF(AND(N54&gt;20,N54&lt;26),5,""))))))))))))))</f>
        <v/>
      </c>
      <c r="Q54" s="59" t="str">
        <f t="shared" ref="Q54:R57" si="101">IF(I54&lt;&gt;"",I54*K54*O54,"")</f>
        <v/>
      </c>
      <c r="R54" s="59" t="str">
        <f t="shared" si="101"/>
        <v/>
      </c>
      <c r="S54" s="60" t="str">
        <f t="shared" ref="S54:S56" si="102">IF(Q54&lt;&gt;"",Q54*30,"")</f>
        <v/>
      </c>
      <c r="T54" s="60" t="str">
        <f t="shared" si="75"/>
        <v/>
      </c>
      <c r="U54" s="103"/>
      <c r="V54" s="32" t="s">
        <v>27</v>
      </c>
      <c r="W54" s="32" t="s">
        <v>27</v>
      </c>
      <c r="X54" s="33"/>
      <c r="Y54" s="98"/>
      <c r="Z54" s="98"/>
      <c r="AA54" s="98"/>
      <c r="AB54" s="263"/>
    </row>
    <row r="55" spans="1:28" s="29" customFormat="1" x14ac:dyDescent="0.3">
      <c r="A55" s="285"/>
      <c r="B55" s="276"/>
      <c r="C55" s="276"/>
      <c r="D55" s="279"/>
      <c r="E55" s="167"/>
      <c r="F55" s="153"/>
      <c r="G55" s="168"/>
      <c r="H55" s="169"/>
      <c r="I55" s="170"/>
      <c r="J55" s="171"/>
      <c r="K55" s="171"/>
      <c r="L55" s="171"/>
      <c r="M55" s="171"/>
      <c r="N55" s="171"/>
      <c r="O55" s="61" t="str">
        <f t="shared" ref="O55" si="103">IF(OR(I55="",K55="",M55=""),"",(IF(AND(M55&gt;0,M55&lt;6),1,(((IF(AND(M55&gt;5,M55&lt;11),2,((IF((AND(M55&gt;10,M55&lt;16)),3,(IF(AND(M55&gt;15,M55&lt;21),4,(IF(AND(M55&gt;20,M55&lt;26),5,""))))))))))))))</f>
        <v/>
      </c>
      <c r="P55" s="61" t="str">
        <f t="shared" ref="P55" si="104">IF(OR(J55="",L55="",N55=""),"",(IF(AND(N55&gt;0,N55&lt;6),1,(((IF(AND(N55&gt;5,N55&lt;11),2,((IF((AND(N55&gt;10,N55&lt;16)),3,(IF(AND(N55&gt;15,N55&lt;21),4,(IF(AND(N55&gt;20,N55&lt;26),5,""))))))))))))))</f>
        <v/>
      </c>
      <c r="Q55" s="61" t="str">
        <f t="shared" ref="Q55" si="105">IF(I55&lt;&gt;"",I55*K55*O55,"")</f>
        <v/>
      </c>
      <c r="R55" s="61" t="str">
        <f t="shared" ref="R55" si="106">IF(J55&lt;&gt;"",J55*L55*P55,"")</f>
        <v/>
      </c>
      <c r="S55" s="62" t="str">
        <f t="shared" ref="S55" si="107">IF(Q55&lt;&gt;"",Q55*30,"")</f>
        <v/>
      </c>
      <c r="T55" s="86" t="str">
        <f t="shared" ref="T55" si="108">IF(R55&lt;&gt;"",R55*30,"")</f>
        <v/>
      </c>
      <c r="U55" s="104"/>
      <c r="V55" s="27" t="s">
        <v>27</v>
      </c>
      <c r="W55" s="27" t="s">
        <v>27</v>
      </c>
      <c r="X55" s="28"/>
      <c r="Y55" s="176"/>
      <c r="Z55" s="176"/>
      <c r="AA55" s="176"/>
      <c r="AB55" s="264"/>
    </row>
    <row r="56" spans="1:28" s="29" customFormat="1" ht="15.75" customHeight="1" x14ac:dyDescent="0.3">
      <c r="A56" s="285"/>
      <c r="B56" s="276"/>
      <c r="C56" s="276"/>
      <c r="D56" s="279"/>
      <c r="E56" s="158"/>
      <c r="F56" s="136"/>
      <c r="G56" s="93"/>
      <c r="H56" s="148"/>
      <c r="I56" s="142"/>
      <c r="J56" s="94"/>
      <c r="K56" s="94"/>
      <c r="L56" s="94"/>
      <c r="M56" s="94"/>
      <c r="N56" s="94"/>
      <c r="O56" s="61" t="str">
        <f t="shared" si="29"/>
        <v/>
      </c>
      <c r="P56" s="61" t="str">
        <f t="shared" si="100"/>
        <v/>
      </c>
      <c r="Q56" s="61" t="str">
        <f t="shared" si="101"/>
        <v/>
      </c>
      <c r="R56" s="61" t="str">
        <f t="shared" si="101"/>
        <v/>
      </c>
      <c r="S56" s="62" t="str">
        <f t="shared" si="102"/>
        <v/>
      </c>
      <c r="T56" s="86" t="str">
        <f t="shared" si="75"/>
        <v/>
      </c>
      <c r="U56" s="104"/>
      <c r="V56" s="27" t="s">
        <v>27</v>
      </c>
      <c r="W56" s="27" t="s">
        <v>27</v>
      </c>
      <c r="X56" s="28"/>
      <c r="Y56" s="99"/>
      <c r="Z56" s="99"/>
      <c r="AA56" s="99"/>
      <c r="AB56" s="264"/>
    </row>
    <row r="57" spans="1:28" s="29" customFormat="1" ht="17.25" thickBot="1" x14ac:dyDescent="0.35">
      <c r="A57" s="286"/>
      <c r="B57" s="277"/>
      <c r="C57" s="277"/>
      <c r="D57" s="280"/>
      <c r="E57" s="159"/>
      <c r="F57" s="137"/>
      <c r="G57" s="122"/>
      <c r="H57" s="149"/>
      <c r="I57" s="143"/>
      <c r="J57" s="123"/>
      <c r="K57" s="123"/>
      <c r="L57" s="123"/>
      <c r="M57" s="123"/>
      <c r="N57" s="123"/>
      <c r="O57" s="63" t="str">
        <f t="shared" si="29"/>
        <v/>
      </c>
      <c r="P57" s="63" t="str">
        <f t="shared" si="100"/>
        <v/>
      </c>
      <c r="Q57" s="63" t="str">
        <f t="shared" si="101"/>
        <v/>
      </c>
      <c r="R57" s="63" t="str">
        <f t="shared" si="101"/>
        <v/>
      </c>
      <c r="S57" s="64">
        <f>SUM(S54:S56)</f>
        <v>0</v>
      </c>
      <c r="T57" s="64">
        <f t="shared" ref="T57:U57" si="109">SUM(T54:T56)</f>
        <v>0</v>
      </c>
      <c r="U57" s="64">
        <f t="shared" si="109"/>
        <v>0</v>
      </c>
      <c r="V57" s="105"/>
      <c r="W57" s="65">
        <f>IF(U57&gt;T57,T57,IF(U57&gt;S57,S57,U57))</f>
        <v>0</v>
      </c>
      <c r="X57" s="74">
        <f>IF(W57-V57&gt;0,0,((W57-V57)*(-1)))</f>
        <v>0</v>
      </c>
      <c r="Y57" s="100"/>
      <c r="Z57" s="100"/>
      <c r="AA57" s="100"/>
      <c r="AB57" s="265"/>
    </row>
    <row r="58" spans="1:28" ht="17.25" thickBot="1" x14ac:dyDescent="0.35">
      <c r="A58" s="5"/>
      <c r="B58" s="6"/>
      <c r="C58" s="6"/>
      <c r="D58" s="7"/>
      <c r="E58" s="6"/>
      <c r="F58" s="6"/>
      <c r="G58" s="6"/>
      <c r="H58" s="5"/>
      <c r="I58" s="6"/>
      <c r="J58" s="6"/>
      <c r="K58" s="6"/>
      <c r="L58" s="21"/>
      <c r="M58" s="6"/>
      <c r="N58" s="6"/>
      <c r="O58" s="8"/>
      <c r="P58" s="8"/>
      <c r="Q58" s="8"/>
      <c r="R58" s="9" t="s">
        <v>26</v>
      </c>
      <c r="S58" s="14">
        <f t="shared" ref="S58:X58" si="110">S45+S49+S53+S57+S13+S17+S21+S25+S29+S33+S37+S41</f>
        <v>0</v>
      </c>
      <c r="T58" s="15">
        <f t="shared" si="110"/>
        <v>0</v>
      </c>
      <c r="U58" s="16">
        <f t="shared" si="110"/>
        <v>0</v>
      </c>
      <c r="V58" s="16">
        <f t="shared" si="110"/>
        <v>0</v>
      </c>
      <c r="W58" s="16">
        <f t="shared" si="110"/>
        <v>0</v>
      </c>
      <c r="X58" s="19">
        <f t="shared" si="110"/>
        <v>0</v>
      </c>
      <c r="Y58" s="22"/>
      <c r="Z58" s="23"/>
      <c r="AA58" s="23"/>
      <c r="AB58" s="6"/>
    </row>
    <row r="59" spans="1:28" x14ac:dyDescent="0.3">
      <c r="L59" s="12"/>
    </row>
  </sheetData>
  <mergeCells count="92">
    <mergeCell ref="A34:A37"/>
    <mergeCell ref="C42:C45"/>
    <mergeCell ref="B46:B49"/>
    <mergeCell ref="A50:A53"/>
    <mergeCell ref="A22:A25"/>
    <mergeCell ref="B22:B25"/>
    <mergeCell ref="B38:B41"/>
    <mergeCell ref="C38:C41"/>
    <mergeCell ref="B34:B37"/>
    <mergeCell ref="B54:B57"/>
    <mergeCell ref="C50:C53"/>
    <mergeCell ref="A54:A57"/>
    <mergeCell ref="A26:A29"/>
    <mergeCell ref="B30:B33"/>
    <mergeCell ref="B26:B29"/>
    <mergeCell ref="A30:A33"/>
    <mergeCell ref="C34:C37"/>
    <mergeCell ref="C26:C29"/>
    <mergeCell ref="A38:A41"/>
    <mergeCell ref="B42:B45"/>
    <mergeCell ref="C46:C49"/>
    <mergeCell ref="C54:C57"/>
    <mergeCell ref="B50:B53"/>
    <mergeCell ref="A46:A49"/>
    <mergeCell ref="A42:A45"/>
    <mergeCell ref="D46:D49"/>
    <mergeCell ref="D38:D41"/>
    <mergeCell ref="D54:D57"/>
    <mergeCell ref="AB50:AB53"/>
    <mergeCell ref="AB54:AB57"/>
    <mergeCell ref="AB46:AB49"/>
    <mergeCell ref="D50:D53"/>
    <mergeCell ref="D42:D45"/>
    <mergeCell ref="A10:A13"/>
    <mergeCell ref="B10:B13"/>
    <mergeCell ref="C10:C13"/>
    <mergeCell ref="D10:D13"/>
    <mergeCell ref="D14:D17"/>
    <mergeCell ref="C14:C17"/>
    <mergeCell ref="B14:B17"/>
    <mergeCell ref="A14:A17"/>
    <mergeCell ref="A18:A21"/>
    <mergeCell ref="B18:B21"/>
    <mergeCell ref="C22:C25"/>
    <mergeCell ref="D26:D29"/>
    <mergeCell ref="C30:C33"/>
    <mergeCell ref="D18:D21"/>
    <mergeCell ref="D30:D33"/>
    <mergeCell ref="C18:C21"/>
    <mergeCell ref="D22:D25"/>
    <mergeCell ref="AB30:AB33"/>
    <mergeCell ref="AB34:AB37"/>
    <mergeCell ref="AB38:AB41"/>
    <mergeCell ref="AB42:AB45"/>
    <mergeCell ref="D34:D37"/>
    <mergeCell ref="AB10:AB13"/>
    <mergeCell ref="AB14:AB17"/>
    <mergeCell ref="AB18:AB21"/>
    <mergeCell ref="AB22:AB25"/>
    <mergeCell ref="AB26:AB29"/>
    <mergeCell ref="Z8:Z9"/>
    <mergeCell ref="AA8:AA9"/>
    <mergeCell ref="AB8:AB9"/>
    <mergeCell ref="S8:T8"/>
    <mergeCell ref="U8:U9"/>
    <mergeCell ref="V8:V9"/>
    <mergeCell ref="W8:W9"/>
    <mergeCell ref="X8:X9"/>
    <mergeCell ref="Y8:Y9"/>
    <mergeCell ref="Q8:R8"/>
    <mergeCell ref="A5:C5"/>
    <mergeCell ref="I5:J5"/>
    <mergeCell ref="A8:A9"/>
    <mergeCell ref="B8:B9"/>
    <mergeCell ref="C8:C9"/>
    <mergeCell ref="D8:D9"/>
    <mergeCell ref="E8:E9"/>
    <mergeCell ref="F8:F9"/>
    <mergeCell ref="G8:G9"/>
    <mergeCell ref="H8:H9"/>
    <mergeCell ref="I8:J8"/>
    <mergeCell ref="K8:L8"/>
    <mergeCell ref="M8:N8"/>
    <mergeCell ref="O8:P8"/>
    <mergeCell ref="D5:G5"/>
    <mergeCell ref="A1:C4"/>
    <mergeCell ref="E1:H1"/>
    <mergeCell ref="I1:J1"/>
    <mergeCell ref="E2:H2"/>
    <mergeCell ref="I2:J4"/>
    <mergeCell ref="E3:H3"/>
    <mergeCell ref="E4:H4"/>
  </mergeCells>
  <conditionalFormatting sqref="R10:R11 R14 R16:R22 R24:R26 R28:R30 R32:R34 R36:R38 R40:R42 R44:R46 R48:R50 R52:R54 R56:R57">
    <cfRule type="expression" dxfId="49" priority="47">
      <formula>N10&gt;H10*5</formula>
    </cfRule>
    <cfRule type="expression" dxfId="48" priority="48">
      <formula>N10&gt;F10*5</formula>
    </cfRule>
  </conditionalFormatting>
  <conditionalFormatting sqref="P10:P11 P48:P50 P14 P16:P22 P24:P26 P28:P30 P32:P34 P36:P38 P40:P42 P44:P45 P52:P54 P56:P57">
    <cfRule type="expression" dxfId="47" priority="50">
      <formula>N10&gt;F10*5</formula>
    </cfRule>
    <cfRule type="expression" dxfId="46" priority="51">
      <formula>N10&gt;H10*5</formula>
    </cfRule>
  </conditionalFormatting>
  <conditionalFormatting sqref="P46">
    <cfRule type="expression" dxfId="45" priority="45">
      <formula>N46&gt;F46*5</formula>
    </cfRule>
    <cfRule type="expression" dxfId="44" priority="46">
      <formula>N46&gt;H46*5</formula>
    </cfRule>
  </conditionalFormatting>
  <conditionalFormatting sqref="R12">
    <cfRule type="expression" dxfId="43" priority="41">
      <formula>N12&gt;H12*5</formula>
    </cfRule>
    <cfRule type="expression" dxfId="42" priority="42">
      <formula>N12&gt;F12*5</formula>
    </cfRule>
  </conditionalFormatting>
  <conditionalFormatting sqref="P12">
    <cfRule type="expression" dxfId="41" priority="43">
      <formula>N12&gt;F12*5</formula>
    </cfRule>
    <cfRule type="expression" dxfId="40" priority="44">
      <formula>N12&gt;H12*5</formula>
    </cfRule>
  </conditionalFormatting>
  <conditionalFormatting sqref="R15">
    <cfRule type="expression" dxfId="39" priority="37">
      <formula>N15&gt;H15*5</formula>
    </cfRule>
    <cfRule type="expression" dxfId="38" priority="38">
      <formula>N15&gt;F15*5</formula>
    </cfRule>
  </conditionalFormatting>
  <conditionalFormatting sqref="R23">
    <cfRule type="expression" dxfId="37" priority="33">
      <formula>N23&gt;H23*5</formula>
    </cfRule>
    <cfRule type="expression" dxfId="36" priority="34">
      <formula>N23&gt;F23*5</formula>
    </cfRule>
  </conditionalFormatting>
  <conditionalFormatting sqref="P15">
    <cfRule type="expression" dxfId="35" priority="39">
      <formula>N15&gt;F15*5</formula>
    </cfRule>
    <cfRule type="expression" dxfId="34" priority="40">
      <formula>N15&gt;H15*5</formula>
    </cfRule>
  </conditionalFormatting>
  <conditionalFormatting sqref="R27">
    <cfRule type="expression" dxfId="33" priority="29">
      <formula>N27&gt;H27*5</formula>
    </cfRule>
    <cfRule type="expression" dxfId="32" priority="30">
      <formula>N27&gt;F27*5</formula>
    </cfRule>
  </conditionalFormatting>
  <conditionalFormatting sqref="P23">
    <cfRule type="expression" dxfId="31" priority="35">
      <formula>N23&gt;F23*5</formula>
    </cfRule>
    <cfRule type="expression" dxfId="30" priority="36">
      <formula>N23&gt;H23*5</formula>
    </cfRule>
  </conditionalFormatting>
  <conditionalFormatting sqref="R31">
    <cfRule type="expression" dxfId="29" priority="25">
      <formula>N31&gt;H31*5</formula>
    </cfRule>
    <cfRule type="expression" dxfId="28" priority="26">
      <formula>N31&gt;F31*5</formula>
    </cfRule>
  </conditionalFormatting>
  <conditionalFormatting sqref="P27">
    <cfRule type="expression" dxfId="27" priority="31">
      <formula>N27&gt;F27*5</formula>
    </cfRule>
    <cfRule type="expression" dxfId="26" priority="32">
      <formula>N27&gt;H27*5</formula>
    </cfRule>
  </conditionalFormatting>
  <conditionalFormatting sqref="R35">
    <cfRule type="expression" dxfId="25" priority="21">
      <formula>N35&gt;H35*5</formula>
    </cfRule>
    <cfRule type="expression" dxfId="24" priority="22">
      <formula>N35&gt;F35*5</formula>
    </cfRule>
  </conditionalFormatting>
  <conditionalFormatting sqref="P31">
    <cfRule type="expression" dxfId="23" priority="27">
      <formula>N31&gt;F31*5</formula>
    </cfRule>
    <cfRule type="expression" dxfId="22" priority="28">
      <formula>N31&gt;H31*5</formula>
    </cfRule>
  </conditionalFormatting>
  <conditionalFormatting sqref="R39">
    <cfRule type="expression" dxfId="21" priority="17">
      <formula>N39&gt;H39*5</formula>
    </cfRule>
    <cfRule type="expression" dxfId="20" priority="18">
      <formula>N39&gt;F39*5</formula>
    </cfRule>
  </conditionalFormatting>
  <conditionalFormatting sqref="P35">
    <cfRule type="expression" dxfId="19" priority="23">
      <formula>N35&gt;F35*5</formula>
    </cfRule>
    <cfRule type="expression" dxfId="18" priority="24">
      <formula>N35&gt;H35*5</formula>
    </cfRule>
  </conditionalFormatting>
  <conditionalFormatting sqref="R43">
    <cfRule type="expression" dxfId="17" priority="13">
      <formula>N43&gt;H43*5</formula>
    </cfRule>
    <cfRule type="expression" dxfId="16" priority="14">
      <formula>N43&gt;F43*5</formula>
    </cfRule>
  </conditionalFormatting>
  <conditionalFormatting sqref="P39">
    <cfRule type="expression" dxfId="15" priority="19">
      <formula>N39&gt;F39*5</formula>
    </cfRule>
    <cfRule type="expression" dxfId="14" priority="20">
      <formula>N39&gt;H39*5</formula>
    </cfRule>
  </conditionalFormatting>
  <conditionalFormatting sqref="R47">
    <cfRule type="expression" dxfId="13" priority="9">
      <formula>N47&gt;H47*5</formula>
    </cfRule>
    <cfRule type="expression" dxfId="12" priority="10">
      <formula>N47&gt;F47*5</formula>
    </cfRule>
  </conditionalFormatting>
  <conditionalFormatting sqref="P43">
    <cfRule type="expression" dxfId="11" priority="15">
      <formula>N43&gt;F43*5</formula>
    </cfRule>
    <cfRule type="expression" dxfId="10" priority="16">
      <formula>N43&gt;H43*5</formula>
    </cfRule>
  </conditionalFormatting>
  <conditionalFormatting sqref="R51">
    <cfRule type="expression" dxfId="9" priority="5">
      <formula>N51&gt;H51*5</formula>
    </cfRule>
    <cfRule type="expression" dxfId="8" priority="6">
      <formula>N51&gt;F51*5</formula>
    </cfRule>
  </conditionalFormatting>
  <conditionalFormatting sqref="P47">
    <cfRule type="expression" dxfId="7" priority="11">
      <formula>N47&gt;F47*5</formula>
    </cfRule>
    <cfRule type="expression" dxfId="6" priority="12">
      <formula>N47&gt;H47*5</formula>
    </cfRule>
  </conditionalFormatting>
  <conditionalFormatting sqref="P51">
    <cfRule type="expression" dxfId="5" priority="7">
      <formula>N51&gt;F51*5</formula>
    </cfRule>
    <cfRule type="expression" dxfId="4" priority="8">
      <formula>N51&gt;H51*5</formula>
    </cfRule>
  </conditionalFormatting>
  <conditionalFormatting sqref="R55">
    <cfRule type="expression" dxfId="3" priority="1">
      <formula>N55&gt;H55*5</formula>
    </cfRule>
    <cfRule type="expression" dxfId="2" priority="2">
      <formula>N55&gt;F55*5</formula>
    </cfRule>
  </conditionalFormatting>
  <conditionalFormatting sqref="P55">
    <cfRule type="expression" dxfId="1" priority="3">
      <formula>N55&gt;F55*5</formula>
    </cfRule>
    <cfRule type="expression" dxfId="0" priority="4">
      <formula>N55&gt;H55*5</formula>
    </cfRule>
  </conditionalFormatting>
  <pageMargins left="0.23622047244094491" right="0.23622047244094491" top="0.74803149606299213" bottom="0.74803149606299213" header="0.31496062992125984" footer="0.31496062992125984"/>
  <pageSetup paperSize="9" scale="65" pageOrder="overThenDown" orientation="landscape" r:id="rId1"/>
  <headerFooter>
    <oddFooter>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="80" zoomScaleNormal="80" workbookViewId="0">
      <selection activeCell="E1" sqref="E1:F1"/>
    </sheetView>
  </sheetViews>
  <sheetFormatPr baseColWidth="10" defaultRowHeight="16.5" x14ac:dyDescent="0.3"/>
  <cols>
    <col min="1" max="1" width="20.125" customWidth="1"/>
    <col min="2" max="3" width="13.125" bestFit="1" customWidth="1"/>
    <col min="4" max="4" width="36.75" customWidth="1"/>
    <col min="5" max="5" width="42.5" bestFit="1" customWidth="1"/>
    <col min="6" max="6" width="43.75" customWidth="1"/>
    <col min="7" max="7" width="20.125" customWidth="1"/>
  </cols>
  <sheetData>
    <row r="1" spans="1:7" x14ac:dyDescent="0.3">
      <c r="A1" s="207" t="s">
        <v>0</v>
      </c>
      <c r="B1" s="208"/>
      <c r="C1" s="209"/>
      <c r="D1" s="1" t="s">
        <v>1</v>
      </c>
      <c r="E1" s="220" t="str">
        <f>IF('Maßnahmen einzeilig'!E1:H1&lt;&gt;"",'Maßnahmen einzeilig'!E1:H1,"")</f>
        <v/>
      </c>
      <c r="F1" s="256"/>
      <c r="G1" s="119" t="s">
        <v>2</v>
      </c>
    </row>
    <row r="2" spans="1:7" x14ac:dyDescent="0.3">
      <c r="A2" s="210"/>
      <c r="B2" s="211"/>
      <c r="C2" s="212"/>
      <c r="D2" s="1" t="s">
        <v>3</v>
      </c>
      <c r="E2" s="220" t="str">
        <f>IF('Maßnahmen einzeilig'!E2:H2&lt;&gt;"",'Maßnahmen einzeilig'!E2:H2,"")</f>
        <v/>
      </c>
      <c r="F2" s="256"/>
      <c r="G2" s="287"/>
    </row>
    <row r="3" spans="1:7" x14ac:dyDescent="0.3">
      <c r="A3" s="210"/>
      <c r="B3" s="211"/>
      <c r="C3" s="212"/>
      <c r="D3" s="1" t="s">
        <v>4</v>
      </c>
      <c r="E3" s="220" t="str">
        <f>IF('Maßnahmen einzeilig'!E3:H3&lt;&gt;"",'Maßnahmen einzeilig'!E3:H3,"")</f>
        <v/>
      </c>
      <c r="F3" s="256"/>
      <c r="G3" s="288"/>
    </row>
    <row r="4" spans="1:7" x14ac:dyDescent="0.3">
      <c r="A4" s="213"/>
      <c r="B4" s="214"/>
      <c r="C4" s="215"/>
      <c r="D4" s="1" t="s">
        <v>5</v>
      </c>
      <c r="E4" s="228" t="str">
        <f>IF('Maßnahmen einzeilig'!E4:H4&lt;&gt;"",'Maßnahmen einzeilig'!E4:H4,"")</f>
        <v/>
      </c>
      <c r="F4" s="257"/>
      <c r="G4" s="289"/>
    </row>
    <row r="5" spans="1:7" x14ac:dyDescent="0.3">
      <c r="A5" s="290" t="s">
        <v>6</v>
      </c>
      <c r="B5" s="291"/>
      <c r="C5" s="292"/>
      <c r="D5" s="293" t="str">
        <f>IF('Maßnahmen einzeilig'!D5:G5&lt;&gt;"",'Maßnahmen einzeilig'!D5:G5,"")</f>
        <v/>
      </c>
      <c r="E5" s="294"/>
      <c r="F5" s="294"/>
      <c r="G5" s="73" t="s">
        <v>38</v>
      </c>
    </row>
    <row r="6" spans="1:7" ht="17.25" thickBot="1" x14ac:dyDescent="0.35">
      <c r="A6" s="34"/>
      <c r="B6" s="34"/>
      <c r="C6" s="34"/>
      <c r="D6" s="35"/>
      <c r="E6" s="34"/>
      <c r="F6" s="34"/>
      <c r="G6" s="34"/>
    </row>
    <row r="7" spans="1:7" ht="90.75" customHeight="1" thickBot="1" x14ac:dyDescent="0.35">
      <c r="B7" s="244" t="s">
        <v>17</v>
      </c>
      <c r="C7" s="244"/>
      <c r="D7" s="237" t="s">
        <v>18</v>
      </c>
      <c r="E7" s="237" t="s">
        <v>19</v>
      </c>
      <c r="F7" s="237" t="s">
        <v>20</v>
      </c>
      <c r="G7" s="237" t="s">
        <v>21</v>
      </c>
    </row>
    <row r="8" spans="1:7" ht="34.5" customHeight="1" thickBot="1" x14ac:dyDescent="0.35">
      <c r="B8" s="3" t="s">
        <v>23</v>
      </c>
      <c r="C8" s="3" t="s">
        <v>24</v>
      </c>
      <c r="D8" s="295"/>
      <c r="E8" s="295"/>
      <c r="F8" s="295"/>
      <c r="G8" s="259"/>
    </row>
    <row r="9" spans="1:7" ht="17.25" thickBot="1" x14ac:dyDescent="0.35">
      <c r="A9" s="70" t="s">
        <v>28</v>
      </c>
      <c r="B9" s="67">
        <f>'Maßnahmen einzeilig'!S32</f>
        <v>0</v>
      </c>
      <c r="C9" s="36">
        <f>'Maßnahmen einzeilig'!T32</f>
        <v>0</v>
      </c>
      <c r="D9" s="36">
        <f>'Maßnahmen einzeilig'!U32</f>
        <v>0</v>
      </c>
      <c r="E9" s="36">
        <f>'Maßnahmen einzeilig'!V32</f>
        <v>0</v>
      </c>
      <c r="F9" s="36">
        <f>'Maßnahmen einzeilig'!W32</f>
        <v>0</v>
      </c>
      <c r="G9" s="38">
        <f>'Maßnahmen einzeilig'!X32</f>
        <v>0</v>
      </c>
    </row>
    <row r="10" spans="1:7" ht="18" thickTop="1" thickBot="1" x14ac:dyDescent="0.35">
      <c r="A10" s="71" t="s">
        <v>29</v>
      </c>
      <c r="B10" s="68">
        <f>'Alt.  Maßnahmen Mehrzeilig'!S58</f>
        <v>0</v>
      </c>
      <c r="C10" s="37">
        <f>'Alt.  Maßnahmen Mehrzeilig'!T58</f>
        <v>0</v>
      </c>
      <c r="D10" s="37">
        <f>'Alt.  Maßnahmen Mehrzeilig'!U58</f>
        <v>0</v>
      </c>
      <c r="E10" s="37">
        <f>'Alt.  Maßnahmen Mehrzeilig'!V58</f>
        <v>0</v>
      </c>
      <c r="F10" s="37">
        <f>'Alt.  Maßnahmen Mehrzeilig'!W58</f>
        <v>0</v>
      </c>
      <c r="G10" s="38">
        <f>'Alt.  Maßnahmen Mehrzeilig'!X58</f>
        <v>0</v>
      </c>
    </row>
    <row r="11" spans="1:7" ht="17.25" thickTop="1" x14ac:dyDescent="0.3">
      <c r="A11" s="72" t="s">
        <v>26</v>
      </c>
      <c r="B11" s="69">
        <f>SUM(B9:B10)</f>
        <v>0</v>
      </c>
      <c r="C11" s="69">
        <f>SUM(C9:C10)</f>
        <v>0</v>
      </c>
      <c r="D11" s="69">
        <f>SUM(D9:D10)</f>
        <v>0</v>
      </c>
      <c r="E11" s="69">
        <f>SUM(E9:E10)</f>
        <v>0</v>
      </c>
      <c r="F11" s="69">
        <f>SUM(F9:F10)</f>
        <v>0</v>
      </c>
      <c r="G11" s="69">
        <f t="shared" ref="G11" si="0">SUM(G9:G10)</f>
        <v>0</v>
      </c>
    </row>
    <row r="25" spans="1:7" x14ac:dyDescent="0.3">
      <c r="A25" s="8"/>
      <c r="B25" s="8"/>
      <c r="C25" s="8"/>
      <c r="D25" s="8"/>
      <c r="E25" s="8"/>
      <c r="F25" s="8"/>
      <c r="G25" s="8"/>
    </row>
    <row r="26" spans="1:7" x14ac:dyDescent="0.3">
      <c r="A26" s="39"/>
      <c r="B26" s="40"/>
      <c r="C26" s="40"/>
      <c r="D26" s="40"/>
      <c r="E26" s="40"/>
      <c r="F26" s="41"/>
      <c r="G26" s="41"/>
    </row>
    <row r="27" spans="1:7" x14ac:dyDescent="0.3">
      <c r="A27" s="39"/>
      <c r="B27" s="42"/>
      <c r="C27" s="42"/>
      <c r="D27" s="42"/>
      <c r="E27" s="42"/>
      <c r="F27" s="43"/>
      <c r="G27" s="43"/>
    </row>
    <row r="28" spans="1:7" x14ac:dyDescent="0.3">
      <c r="A28" s="39"/>
      <c r="B28" s="42"/>
      <c r="C28" s="42"/>
      <c r="D28" s="42"/>
      <c r="E28" s="42"/>
      <c r="F28" s="43"/>
      <c r="G28" s="43"/>
    </row>
    <row r="29" spans="1:7" x14ac:dyDescent="0.3">
      <c r="A29" s="39"/>
      <c r="B29" s="44"/>
      <c r="C29" s="44"/>
      <c r="D29" s="44"/>
      <c r="E29" s="44"/>
      <c r="F29" s="43"/>
      <c r="G29" s="43"/>
    </row>
    <row r="30" spans="1:7" x14ac:dyDescent="0.3">
      <c r="A30" s="45"/>
      <c r="B30" s="46"/>
      <c r="C30" s="34"/>
      <c r="D30" s="34"/>
      <c r="E30" s="34"/>
      <c r="F30" s="47"/>
      <c r="G30" s="47"/>
    </row>
    <row r="31" spans="1:7" x14ac:dyDescent="0.3">
      <c r="A31" s="8"/>
      <c r="B31" s="8"/>
      <c r="C31" s="8"/>
      <c r="D31" s="8"/>
      <c r="E31" s="8"/>
      <c r="F31" s="8"/>
      <c r="G31" s="8"/>
    </row>
  </sheetData>
  <mergeCells count="13">
    <mergeCell ref="B7:C7"/>
    <mergeCell ref="D7:D8"/>
    <mergeCell ref="E7:E8"/>
    <mergeCell ref="F7:F8"/>
    <mergeCell ref="G7:G8"/>
    <mergeCell ref="G2:G4"/>
    <mergeCell ref="E4:F4"/>
    <mergeCell ref="A5:C5"/>
    <mergeCell ref="D5:F5"/>
    <mergeCell ref="A1:C4"/>
    <mergeCell ref="E1:F1"/>
    <mergeCell ref="E2:F2"/>
    <mergeCell ref="E3:F3"/>
  </mergeCells>
  <pageMargins left="0.70866141732283472" right="0.31496062992125984" top="0.78740157480314965" bottom="0.78740157480314965" header="0.31496062992125984" footer="0.31496062992125984"/>
  <pageSetup paperSize="9" scale="65" orientation="landscape" r:id="rId1"/>
  <headerFoot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Maßnahmen einzeilig</vt:lpstr>
      <vt:lpstr>Alt.  Maßnahmen Mehrzeilig</vt:lpstr>
      <vt:lpstr>Gesamt</vt:lpstr>
      <vt:lpstr>'Alt.  Maßnahmen Mehrzeilig'!Drucktitel</vt:lpstr>
      <vt:lpstr>'Maßnahmen einzeilig'!Drucktitel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Hennings, Sonja</dc:creator>
  <cp:lastModifiedBy>P0800014</cp:lastModifiedBy>
  <cp:lastPrinted>2022-04-26T07:22:28Z</cp:lastPrinted>
  <dcterms:created xsi:type="dcterms:W3CDTF">2021-03-29T08:42:54Z</dcterms:created>
  <dcterms:modified xsi:type="dcterms:W3CDTF">2022-04-26T07:22:39Z</dcterms:modified>
</cp:coreProperties>
</file>