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SBL30\Teresa Milles\"/>
    </mc:Choice>
  </mc:AlternateContent>
  <bookViews>
    <workbookView xWindow="0" yWindow="0" windowWidth="28800" windowHeight="9900"/>
  </bookViews>
  <sheets>
    <sheet name="Maßnahmen einzeilig" sheetId="1" r:id="rId1"/>
    <sheet name="Alt.  Maßnahmen Mehrzeilig" sheetId="2" r:id="rId2"/>
    <sheet name="Gesamt" sheetId="3" r:id="rId3"/>
  </sheets>
  <definedNames>
    <definedName name="_xlnm._FilterDatabase" localSheetId="0" hidden="1">'Maßnahmen einzeilig'!$U$8:$V$32</definedName>
    <definedName name="_xlnm.Print_Titles" localSheetId="1">'Alt.  Maßnahmen Mehrzeilig'!$1:$9</definedName>
    <definedName name="_xlnm.Print_Titles" localSheetId="0">'Maßnahmen einzeilig'!$1:$9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5" i="2" l="1"/>
  <c r="W42" i="2"/>
  <c r="W39" i="2"/>
  <c r="W36" i="2"/>
  <c r="W33" i="2"/>
  <c r="W30" i="2"/>
  <c r="W27" i="2"/>
  <c r="W24" i="2"/>
  <c r="W21" i="2"/>
  <c r="W18" i="2"/>
  <c r="W15" i="2"/>
  <c r="W12" i="2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E9" i="3" l="1"/>
  <c r="V32" i="1"/>
  <c r="O45" i="2" l="1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5" i="2"/>
  <c r="O14" i="2"/>
  <c r="O13" i="2"/>
  <c r="O12" i="2"/>
  <c r="O11" i="2"/>
  <c r="O10" i="2"/>
  <c r="O31" i="1"/>
  <c r="O30" i="1"/>
  <c r="O29" i="1"/>
  <c r="O28" i="1"/>
  <c r="O26" i="1"/>
  <c r="O27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 l="1"/>
  <c r="E2" i="3" l="1"/>
  <c r="E3" i="3"/>
  <c r="E4" i="3"/>
  <c r="E1" i="3"/>
  <c r="D5" i="2"/>
  <c r="D5" i="3"/>
  <c r="I2" i="2"/>
  <c r="E2" i="2"/>
  <c r="E3" i="2"/>
  <c r="E4" i="2"/>
  <c r="E1" i="2"/>
  <c r="P37" i="2" l="1"/>
  <c r="P38" i="2"/>
  <c r="P39" i="2"/>
  <c r="P10" i="1" l="1"/>
  <c r="U12" i="2" l="1"/>
  <c r="U36" i="2"/>
  <c r="V46" i="2" l="1"/>
  <c r="E10" i="3" s="1"/>
  <c r="E11" i="3" s="1"/>
  <c r="U21" i="2"/>
  <c r="R21" i="2"/>
  <c r="Q21" i="2"/>
  <c r="P21" i="2"/>
  <c r="R20" i="2"/>
  <c r="T20" i="2" s="1"/>
  <c r="Q20" i="2"/>
  <c r="S20" i="2" s="1"/>
  <c r="P20" i="2"/>
  <c r="R19" i="2"/>
  <c r="T19" i="2" s="1"/>
  <c r="Q19" i="2"/>
  <c r="S19" i="2" s="1"/>
  <c r="P19" i="2"/>
  <c r="U18" i="2"/>
  <c r="R18" i="2"/>
  <c r="Q18" i="2"/>
  <c r="P18" i="2"/>
  <c r="R17" i="2"/>
  <c r="T17" i="2" s="1"/>
  <c r="Q17" i="2"/>
  <c r="S17" i="2" s="1"/>
  <c r="P17" i="2"/>
  <c r="R16" i="2"/>
  <c r="T16" i="2" s="1"/>
  <c r="Q16" i="2"/>
  <c r="S16" i="2" s="1"/>
  <c r="P16" i="2"/>
  <c r="O16" i="2"/>
  <c r="U15" i="2"/>
  <c r="R15" i="2"/>
  <c r="Q15" i="2"/>
  <c r="P15" i="2"/>
  <c r="R14" i="2"/>
  <c r="T14" i="2" s="1"/>
  <c r="Q14" i="2"/>
  <c r="S14" i="2" s="1"/>
  <c r="P14" i="2"/>
  <c r="Q13" i="2"/>
  <c r="S13" i="2" s="1"/>
  <c r="P13" i="2"/>
  <c r="R13" i="2" s="1"/>
  <c r="T13" i="2" s="1"/>
  <c r="R12" i="2"/>
  <c r="Q12" i="2"/>
  <c r="P12" i="2"/>
  <c r="P11" i="2"/>
  <c r="R11" i="2" s="1"/>
  <c r="T11" i="2" s="1"/>
  <c r="Q11" i="2"/>
  <c r="S11" i="2" s="1"/>
  <c r="P10" i="2"/>
  <c r="R10" i="2" s="1"/>
  <c r="T10" i="2" s="1"/>
  <c r="Q10" i="2"/>
  <c r="S10" i="2" s="1"/>
  <c r="U27" i="2"/>
  <c r="R27" i="2"/>
  <c r="Q27" i="2"/>
  <c r="P27" i="2"/>
  <c r="R26" i="2"/>
  <c r="T26" i="2" s="1"/>
  <c r="Q26" i="2"/>
  <c r="S26" i="2" s="1"/>
  <c r="P26" i="2"/>
  <c r="R25" i="2"/>
  <c r="T25" i="2" s="1"/>
  <c r="Q25" i="2"/>
  <c r="S25" i="2" s="1"/>
  <c r="P25" i="2"/>
  <c r="U24" i="2"/>
  <c r="R24" i="2"/>
  <c r="Q24" i="2"/>
  <c r="P24" i="2"/>
  <c r="R23" i="2"/>
  <c r="T23" i="2" s="1"/>
  <c r="Q23" i="2"/>
  <c r="S23" i="2" s="1"/>
  <c r="P23" i="2"/>
  <c r="R22" i="2"/>
  <c r="T22" i="2" s="1"/>
  <c r="Q22" i="2"/>
  <c r="S22" i="2" s="1"/>
  <c r="P22" i="2"/>
  <c r="U33" i="2"/>
  <c r="R33" i="2"/>
  <c r="Q33" i="2"/>
  <c r="P33" i="2"/>
  <c r="R32" i="2"/>
  <c r="T32" i="2" s="1"/>
  <c r="Q32" i="2"/>
  <c r="S32" i="2" s="1"/>
  <c r="P32" i="2"/>
  <c r="R31" i="2"/>
  <c r="T31" i="2" s="1"/>
  <c r="Q31" i="2"/>
  <c r="S31" i="2" s="1"/>
  <c r="P31" i="2"/>
  <c r="U30" i="2"/>
  <c r="R30" i="2"/>
  <c r="Q30" i="2"/>
  <c r="P30" i="2"/>
  <c r="R29" i="2"/>
  <c r="T29" i="2" s="1"/>
  <c r="Q29" i="2"/>
  <c r="S29" i="2" s="1"/>
  <c r="P29" i="2"/>
  <c r="R28" i="2"/>
  <c r="T28" i="2" s="1"/>
  <c r="Q28" i="2"/>
  <c r="S28" i="2" s="1"/>
  <c r="P28" i="2"/>
  <c r="U45" i="2"/>
  <c r="U42" i="2"/>
  <c r="U39" i="2"/>
  <c r="R39" i="2"/>
  <c r="Q39" i="2"/>
  <c r="R38" i="2"/>
  <c r="T38" i="2" s="1"/>
  <c r="Q38" i="2"/>
  <c r="S38" i="2" s="1"/>
  <c r="R37" i="2"/>
  <c r="Q37" i="2"/>
  <c r="S37" i="2" s="1"/>
  <c r="R36" i="2"/>
  <c r="Q36" i="2"/>
  <c r="P36" i="2"/>
  <c r="P35" i="2"/>
  <c r="R35" i="2" s="1"/>
  <c r="T35" i="2" s="1"/>
  <c r="Q35" i="2"/>
  <c r="S35" i="2" s="1"/>
  <c r="P34" i="2"/>
  <c r="R34" i="2" s="1"/>
  <c r="T34" i="2" s="1"/>
  <c r="Q34" i="2"/>
  <c r="S34" i="2" s="1"/>
  <c r="R42" i="2"/>
  <c r="Q42" i="2"/>
  <c r="P42" i="2"/>
  <c r="R41" i="2"/>
  <c r="T41" i="2" s="1"/>
  <c r="Q41" i="2"/>
  <c r="S41" i="2" s="1"/>
  <c r="P41" i="2"/>
  <c r="R40" i="2"/>
  <c r="T40" i="2" s="1"/>
  <c r="Q40" i="2"/>
  <c r="S40" i="2" s="1"/>
  <c r="P40" i="2"/>
  <c r="R45" i="2"/>
  <c r="Q45" i="2"/>
  <c r="P45" i="2"/>
  <c r="R44" i="2"/>
  <c r="T44" i="2" s="1"/>
  <c r="Q44" i="2"/>
  <c r="S44" i="2" s="1"/>
  <c r="P44" i="2"/>
  <c r="R43" i="2"/>
  <c r="T43" i="2" s="1"/>
  <c r="Q43" i="2"/>
  <c r="S43" i="2" s="1"/>
  <c r="P43" i="2"/>
  <c r="U32" i="1"/>
  <c r="D9" i="3" s="1"/>
  <c r="T33" i="2" l="1"/>
  <c r="S45" i="2"/>
  <c r="T27" i="2"/>
  <c r="S18" i="2"/>
  <c r="X18" i="2" s="1"/>
  <c r="T42" i="2"/>
  <c r="T24" i="2"/>
  <c r="T30" i="2"/>
  <c r="S33" i="2"/>
  <c r="X33" i="2" s="1"/>
  <c r="T18" i="2"/>
  <c r="S21" i="2"/>
  <c r="X21" i="2" s="1"/>
  <c r="T21" i="2"/>
  <c r="S24" i="2"/>
  <c r="X24" i="2" s="1"/>
  <c r="T15" i="2"/>
  <c r="S39" i="2"/>
  <c r="T45" i="2"/>
  <c r="S27" i="2"/>
  <c r="X27" i="2" s="1"/>
  <c r="S42" i="2"/>
  <c r="X42" i="2" s="1"/>
  <c r="U46" i="2"/>
  <c r="D10" i="3" s="1"/>
  <c r="D11" i="3" s="1"/>
  <c r="S30" i="2"/>
  <c r="X30" i="2" s="1"/>
  <c r="T37" i="2"/>
  <c r="T39" i="2" s="1"/>
  <c r="S15" i="2"/>
  <c r="X15" i="2" s="1"/>
  <c r="T12" i="2"/>
  <c r="S12" i="2"/>
  <c r="X12" i="2" s="1"/>
  <c r="S36" i="2"/>
  <c r="T36" i="2"/>
  <c r="X45" i="2" l="1"/>
  <c r="T46" i="2"/>
  <c r="C10" i="3" s="1"/>
  <c r="S46" i="2"/>
  <c r="B10" i="3" s="1"/>
  <c r="W46" i="2"/>
  <c r="F10" i="3" s="1"/>
  <c r="X39" i="2"/>
  <c r="X36" i="2" l="1"/>
  <c r="X46" i="2" s="1"/>
  <c r="G10" i="3" s="1"/>
  <c r="R20" i="1"/>
  <c r="T20" i="1" s="1"/>
  <c r="Q20" i="1"/>
  <c r="S20" i="1" s="1"/>
  <c r="P20" i="1"/>
  <c r="R19" i="1"/>
  <c r="T19" i="1" s="1"/>
  <c r="Q19" i="1"/>
  <c r="S19" i="1" s="1"/>
  <c r="P19" i="1"/>
  <c r="R18" i="1"/>
  <c r="T18" i="1" s="1"/>
  <c r="Q18" i="1"/>
  <c r="S18" i="1" s="1"/>
  <c r="P18" i="1"/>
  <c r="R17" i="1"/>
  <c r="T17" i="1" s="1"/>
  <c r="Q17" i="1"/>
  <c r="S17" i="1" s="1"/>
  <c r="P17" i="1"/>
  <c r="R16" i="1"/>
  <c r="T16" i="1" s="1"/>
  <c r="Q16" i="1"/>
  <c r="S16" i="1" s="1"/>
  <c r="P16" i="1"/>
  <c r="R15" i="1"/>
  <c r="T15" i="1" s="1"/>
  <c r="Q15" i="1"/>
  <c r="S15" i="1" s="1"/>
  <c r="P15" i="1"/>
  <c r="R14" i="1"/>
  <c r="T14" i="1" s="1"/>
  <c r="Q14" i="1"/>
  <c r="S14" i="1" s="1"/>
  <c r="P14" i="1"/>
  <c r="P13" i="1"/>
  <c r="R13" i="1" s="1"/>
  <c r="T13" i="1" s="1"/>
  <c r="Q13" i="1"/>
  <c r="S13" i="1" s="1"/>
  <c r="R12" i="1"/>
  <c r="T12" i="1" s="1"/>
  <c r="Q12" i="1"/>
  <c r="S12" i="1" s="1"/>
  <c r="P12" i="1"/>
  <c r="P11" i="1"/>
  <c r="R11" i="1" s="1"/>
  <c r="T11" i="1" s="1"/>
  <c r="Q11" i="1"/>
  <c r="S11" i="1" s="1"/>
  <c r="R10" i="1"/>
  <c r="T10" i="1" s="1"/>
  <c r="Q10" i="1"/>
  <c r="S10" i="1" s="1"/>
  <c r="X10" i="1" s="1"/>
  <c r="R29" i="1"/>
  <c r="T29" i="1" s="1"/>
  <c r="Q29" i="1"/>
  <c r="S29" i="1" s="1"/>
  <c r="P29" i="1"/>
  <c r="R28" i="1"/>
  <c r="T28" i="1" s="1"/>
  <c r="Q28" i="1"/>
  <c r="S28" i="1" s="1"/>
  <c r="P28" i="1"/>
  <c r="R27" i="1"/>
  <c r="T27" i="1" s="1"/>
  <c r="Q27" i="1"/>
  <c r="S27" i="1" s="1"/>
  <c r="P27" i="1"/>
  <c r="R26" i="1"/>
  <c r="T26" i="1" s="1"/>
  <c r="Q26" i="1"/>
  <c r="S26" i="1" s="1"/>
  <c r="P26" i="1"/>
  <c r="R25" i="1"/>
  <c r="T25" i="1" s="1"/>
  <c r="Q25" i="1"/>
  <c r="S25" i="1" s="1"/>
  <c r="P25" i="1"/>
  <c r="R24" i="1"/>
  <c r="T24" i="1" s="1"/>
  <c r="Q24" i="1"/>
  <c r="S24" i="1" s="1"/>
  <c r="P24" i="1"/>
  <c r="R23" i="1"/>
  <c r="T23" i="1" s="1"/>
  <c r="Q23" i="1"/>
  <c r="S23" i="1" s="1"/>
  <c r="P23" i="1"/>
  <c r="R22" i="1"/>
  <c r="T22" i="1" s="1"/>
  <c r="Q22" i="1"/>
  <c r="S22" i="1" s="1"/>
  <c r="P22" i="1"/>
  <c r="R21" i="1"/>
  <c r="T21" i="1" s="1"/>
  <c r="Q21" i="1"/>
  <c r="S21" i="1" s="1"/>
  <c r="P21" i="1"/>
  <c r="R30" i="1"/>
  <c r="T30" i="1" s="1"/>
  <c r="Q30" i="1"/>
  <c r="S30" i="1" s="1"/>
  <c r="P30" i="1"/>
  <c r="P31" i="1"/>
  <c r="R31" i="1" s="1"/>
  <c r="T31" i="1" s="1"/>
  <c r="Q31" i="1"/>
  <c r="S31" i="1" s="1"/>
  <c r="X28" i="1" l="1"/>
  <c r="X18" i="1"/>
  <c r="X12" i="1"/>
  <c r="X31" i="1"/>
  <c r="X23" i="1"/>
  <c r="X11" i="1"/>
  <c r="X16" i="1"/>
  <c r="X29" i="1"/>
  <c r="X14" i="1"/>
  <c r="X19" i="1"/>
  <c r="X26" i="1"/>
  <c r="X24" i="1"/>
  <c r="X22" i="1"/>
  <c r="X27" i="1"/>
  <c r="X17" i="1"/>
  <c r="X21" i="1"/>
  <c r="X30" i="1"/>
  <c r="X25" i="1"/>
  <c r="X15" i="1"/>
  <c r="X20" i="1"/>
  <c r="X13" i="1"/>
  <c r="T32" i="1"/>
  <c r="C9" i="3" s="1"/>
  <c r="C11" i="3" s="1"/>
  <c r="S32" i="1"/>
  <c r="B9" i="3" s="1"/>
  <c r="B11" i="3" s="1"/>
  <c r="X32" i="1" l="1"/>
  <c r="G9" i="3" s="1"/>
  <c r="G11" i="3" s="1"/>
  <c r="W32" i="1"/>
  <c r="F9" i="3" s="1"/>
  <c r="F11" i="3" s="1"/>
</calcChain>
</file>

<file path=xl/sharedStrings.xml><?xml version="1.0" encoding="utf-8"?>
<sst xmlns="http://schemas.openxmlformats.org/spreadsheetml/2006/main" count="152" uniqueCount="43">
  <si>
    <t xml:space="preserve">Förderung von Kinderbetreuung in besonderen Fällen </t>
  </si>
  <si>
    <t>Zuwendungsempfänger /Jugendamt:</t>
  </si>
  <si>
    <t>JA-Nr.</t>
  </si>
  <si>
    <t>Bearbeiter/-in:</t>
  </si>
  <si>
    <t>Telefon:</t>
  </si>
  <si>
    <t>E-Mail:</t>
  </si>
  <si>
    <t>Anlage zum Verwendungsnachweis vom</t>
  </si>
  <si>
    <t>für das Jahr</t>
  </si>
  <si>
    <t>Maßnahme-
Nummer</t>
  </si>
  <si>
    <t>Art der Maßnahme</t>
  </si>
  <si>
    <t>Träger</t>
  </si>
  <si>
    <t>Durchführungsort</t>
  </si>
  <si>
    <t>Zeitraum im Haushaltsjahr 2020</t>
  </si>
  <si>
    <t>Anzahl päd. Kraft/Kräfte bis zum 15.03.2020</t>
  </si>
  <si>
    <t xml:space="preserve">Anzahl weiterbezahlter päd. Kraft/Kräfte während Betretungsverbot vom  16.03. bis 13.05.2020 </t>
  </si>
  <si>
    <t>Betreuungsstd. /wöchentlich</t>
  </si>
  <si>
    <t>Anzahl Wochen</t>
  </si>
  <si>
    <t>Anzahl Kinder</t>
  </si>
  <si>
    <t>Anzahl Betreuungspakete pro Betreuungsstunde</t>
  </si>
  <si>
    <t>Anzahl Betreuungs-pakete insgesamt</t>
  </si>
  <si>
    <t>Gesamtsumme maximale Förderhöhe in Euro</t>
  </si>
  <si>
    <t>tatsächliche Ausgaben pro Zeile (inkl. Personalkosten) Zwischensumme</t>
  </si>
  <si>
    <t>tatsächlich Gesamtauszahlung der Bewilligung</t>
  </si>
  <si>
    <t xml:space="preserve">Tatsächliche Fördersumme pro Maßnahme </t>
  </si>
  <si>
    <t>zu erstatten</t>
  </si>
  <si>
    <t>Bemerkungen</t>
  </si>
  <si>
    <t>bew.</t>
  </si>
  <si>
    <t>tatsächlich</t>
  </si>
  <si>
    <t xml:space="preserve">bew. </t>
  </si>
  <si>
    <t>Summe:</t>
  </si>
  <si>
    <t xml:space="preserve">Anzahl päd. Kraft/Kräfte ab dem 14.05.2020 bis Jahresende </t>
  </si>
  <si>
    <t>-</t>
  </si>
  <si>
    <t>Summe "Einzeilig"</t>
  </si>
  <si>
    <t>Summe "Mehrzeilig"</t>
  </si>
  <si>
    <t>tatsächliche Gesamtauszahlung der Bewilligung</t>
  </si>
  <si>
    <t>tatsäch-lich</t>
  </si>
  <si>
    <t xml:space="preserve">tatsächliche Ausgaben (inkl. Personalkosten) </t>
  </si>
  <si>
    <t>für das Jahr 2020</t>
  </si>
  <si>
    <t>Maßnahme konnte nur eingeschränkt weitergeführt werden (z. B. wg. Hygienemaßnahmen) -bitte ankreuzen-</t>
  </si>
  <si>
    <t>Maßnahme konnte wie geplant weitergeführt werden/wurde wie geplant weitergeführt     -bitte ankreuzen-</t>
  </si>
  <si>
    <t>Maßnahme konnte nicht wieder aufgenommen werden                   - bitte ankreuzen-</t>
  </si>
  <si>
    <t>Maßnahme konnte wie geplant weitergeführt werden/wurde wie geplant weitergefüht      -bitte ankreuzen-</t>
  </si>
  <si>
    <t>Maßnahme konnte nicht wieder aufgenommen werden                    -bitte ankreuzen-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</si>
</sst>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000"/>
    <numFmt numFmtId="165" formatCode="#,##0.00_ ;\-#,##0.00\ "/>
    <numFmt numFmtId="166" formatCode="_-* #,##0.00\ _€_-;\-* #,##0.00\ _€_-;_-* &quot;-&quot;??\ _€_-;_-@_-"/>
  </numFmts>
  <fonts count="11" x14ac:knownFonts="1">
    <font>
      <sz val="11"/>
      <color theme="1"/>
      <name val="Segoe UI"/>
      <family val="2"/>
    </font>
    <font>
      <sz val="11"/>
      <color theme="1"/>
      <name val="Segoe UI"/>
      <family val="2"/>
    </font>
    <font>
      <b/>
      <sz val="11"/>
      <color indexed="8"/>
      <name val="Verdana"/>
      <family val="2"/>
    </font>
    <font>
      <sz val="11"/>
      <color theme="1"/>
      <name val="Verdana"/>
      <family val="2"/>
    </font>
    <font>
      <sz val="11"/>
      <color indexed="8"/>
      <name val="Verdana"/>
      <family val="2"/>
    </font>
    <font>
      <u/>
      <sz val="9"/>
      <color indexed="12"/>
      <name val="Verdana"/>
      <family val="2"/>
    </font>
    <font>
      <u/>
      <sz val="11"/>
      <color indexed="12"/>
      <name val="Verdana"/>
      <family val="2"/>
    </font>
    <font>
      <b/>
      <sz val="11"/>
      <color theme="1"/>
      <name val="Verdana"/>
      <family val="2"/>
    </font>
    <font>
      <b/>
      <sz val="11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26">
    <xf numFmtId="0" fontId="0" fillId="0" borderId="0" xfId="0"/>
    <xf numFmtId="0" fontId="4" fillId="3" borderId="4" xfId="0" applyFont="1" applyFill="1" applyBorder="1" applyAlignment="1" applyProtection="1">
      <alignment horizontal="right" vertical="center"/>
    </xf>
    <xf numFmtId="0" fontId="2" fillId="5" borderId="5" xfId="0" applyFont="1" applyFill="1" applyBorder="1" applyAlignment="1" applyProtection="1">
      <alignment horizontal="left" vertical="center" wrapText="1"/>
    </xf>
    <xf numFmtId="0" fontId="0" fillId="5" borderId="15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Fill="1" applyBorder="1"/>
    <xf numFmtId="0" fontId="8" fillId="0" borderId="0" xfId="0" applyFont="1" applyFill="1" applyBorder="1" applyAlignment="1">
      <alignment horizontal="right"/>
    </xf>
    <xf numFmtId="44" fontId="8" fillId="6" borderId="0" xfId="1" applyFont="1" applyFill="1" applyBorder="1"/>
    <xf numFmtId="44" fontId="0" fillId="6" borderId="0" xfId="1" applyFont="1" applyFill="1" applyBorder="1"/>
    <xf numFmtId="0" fontId="0" fillId="6" borderId="0" xfId="0" applyFill="1"/>
    <xf numFmtId="0" fontId="0" fillId="5" borderId="17" xfId="0" applyFill="1" applyBorder="1" applyAlignment="1">
      <alignment horizontal="center" vertical="center"/>
    </xf>
    <xf numFmtId="44" fontId="8" fillId="6" borderId="18" xfId="1" applyFont="1" applyFill="1" applyBorder="1"/>
    <xf numFmtId="44" fontId="8" fillId="7" borderId="19" xfId="1" applyFont="1" applyFill="1" applyBorder="1"/>
    <xf numFmtId="44" fontId="8" fillId="0" borderId="19" xfId="1" applyFont="1" applyFill="1" applyBorder="1"/>
    <xf numFmtId="44" fontId="0" fillId="7" borderId="4" xfId="1" applyFont="1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 wrapText="1"/>
    </xf>
    <xf numFmtId="44" fontId="8" fillId="7" borderId="20" xfId="1" applyFont="1" applyFill="1" applyBorder="1"/>
    <xf numFmtId="0" fontId="0" fillId="7" borderId="4" xfId="0" applyFill="1" applyBorder="1" applyAlignment="1">
      <alignment horizontal="center" vertical="center"/>
    </xf>
    <xf numFmtId="0" fontId="0" fillId="6" borderId="0" xfId="0" applyFill="1" applyBorder="1"/>
    <xf numFmtId="44" fontId="8" fillId="0" borderId="0" xfId="1" applyFont="1" applyFill="1" applyBorder="1"/>
    <xf numFmtId="44" fontId="0" fillId="0" borderId="0" xfId="1" applyFont="1" applyFill="1" applyBorder="1"/>
    <xf numFmtId="0" fontId="0" fillId="5" borderId="0" xfId="0" applyFill="1"/>
    <xf numFmtId="44" fontId="8" fillId="9" borderId="4" xfId="1" applyFont="1" applyFill="1" applyBorder="1" applyAlignment="1">
      <alignment horizontal="center" vertical="center"/>
    </xf>
    <xf numFmtId="44" fontId="0" fillId="9" borderId="22" xfId="1" applyFont="1" applyFill="1" applyBorder="1" applyAlignment="1">
      <alignment horizontal="center" vertical="center"/>
    </xf>
    <xf numFmtId="0" fontId="0" fillId="9" borderId="0" xfId="0" applyFill="1"/>
    <xf numFmtId="44" fontId="8" fillId="10" borderId="4" xfId="1" applyFont="1" applyFill="1" applyBorder="1" applyAlignment="1">
      <alignment horizontal="center" vertical="center"/>
    </xf>
    <xf numFmtId="44" fontId="0" fillId="10" borderId="22" xfId="1" applyFont="1" applyFill="1" applyBorder="1" applyAlignment="1">
      <alignment horizontal="center" vertical="center"/>
    </xf>
    <xf numFmtId="0" fontId="0" fillId="10" borderId="0" xfId="0" applyFill="1"/>
    <xf numFmtId="44" fontId="8" fillId="9" borderId="25" xfId="1" applyFont="1" applyFill="1" applyBorder="1" applyAlignment="1">
      <alignment horizontal="center" vertical="center"/>
    </xf>
    <xf numFmtId="44" fontId="0" fillId="9" borderId="26" xfId="1" applyFont="1" applyFill="1" applyBorder="1" applyAlignment="1">
      <alignment horizontal="center" vertical="center"/>
    </xf>
    <xf numFmtId="44" fontId="8" fillId="10" borderId="25" xfId="1" applyFont="1" applyFill="1" applyBorder="1" applyAlignment="1">
      <alignment horizontal="center" vertical="center"/>
    </xf>
    <xf numFmtId="44" fontId="0" fillId="10" borderId="26" xfId="1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14" fontId="2" fillId="0" borderId="0" xfId="0" applyNumberFormat="1" applyFont="1" applyFill="1" applyBorder="1" applyAlignment="1" applyProtection="1">
      <alignment horizontal="left" vertical="center" wrapText="1"/>
    </xf>
    <xf numFmtId="44" fontId="1" fillId="7" borderId="16" xfId="1" applyFont="1" applyFill="1" applyBorder="1" applyAlignment="1">
      <alignment horizontal="center" vertical="center"/>
    </xf>
    <xf numFmtId="44" fontId="1" fillId="7" borderId="31" xfId="1" applyFont="1" applyFill="1" applyBorder="1" applyAlignment="1">
      <alignment horizontal="center" vertical="center"/>
    </xf>
    <xf numFmtId="44" fontId="1" fillId="7" borderId="33" xfId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top"/>
      <protection locked="0"/>
    </xf>
    <xf numFmtId="164" fontId="4" fillId="0" borderId="0" xfId="0" quotePrefix="1" applyNumberFormat="1" applyFont="1" applyFill="1" applyBorder="1" applyAlignment="1" applyProtection="1">
      <alignment vertical="center"/>
      <protection locked="0"/>
    </xf>
    <xf numFmtId="0" fontId="6" fillId="0" borderId="0" xfId="2" applyFont="1" applyFill="1" applyBorder="1" applyAlignment="1" applyProtection="1">
      <alignment vertical="top"/>
      <protection locked="0"/>
    </xf>
    <xf numFmtId="14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0" fillId="11" borderId="4" xfId="0" applyFill="1" applyBorder="1" applyAlignment="1">
      <alignment horizontal="center" vertical="center"/>
    </xf>
    <xf numFmtId="44" fontId="0" fillId="11" borderId="4" xfId="1" applyFont="1" applyFill="1" applyBorder="1" applyAlignment="1">
      <alignment horizontal="center" vertical="center"/>
    </xf>
    <xf numFmtId="44" fontId="8" fillId="11" borderId="18" xfId="1" applyFont="1" applyFill="1" applyBorder="1"/>
    <xf numFmtId="44" fontId="8" fillId="11" borderId="19" xfId="1" applyFont="1" applyFill="1" applyBorder="1"/>
    <xf numFmtId="0" fontId="10" fillId="12" borderId="25" xfId="0" applyFont="1" applyFill="1" applyBorder="1" applyAlignment="1">
      <alignment horizontal="center" vertical="center"/>
    </xf>
    <xf numFmtId="44" fontId="10" fillId="12" borderId="25" xfId="1" applyFont="1" applyFill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  <xf numFmtId="44" fontId="10" fillId="12" borderId="4" xfId="1" applyFont="1" applyFill="1" applyBorder="1" applyAlignment="1">
      <alignment horizontal="center" vertical="center"/>
    </xf>
    <xf numFmtId="0" fontId="10" fillId="12" borderId="28" xfId="0" applyFont="1" applyFill="1" applyBorder="1" applyAlignment="1">
      <alignment horizontal="center" vertical="center"/>
    </xf>
    <xf numFmtId="44" fontId="10" fillId="12" borderId="28" xfId="1" applyFont="1" applyFill="1" applyBorder="1" applyAlignment="1">
      <alignment horizontal="center" vertical="center"/>
    </xf>
    <xf numFmtId="44" fontId="10" fillId="12" borderId="16" xfId="1" applyFont="1" applyFill="1" applyBorder="1" applyAlignment="1">
      <alignment horizontal="center" vertical="center"/>
    </xf>
    <xf numFmtId="0" fontId="10" fillId="13" borderId="25" xfId="0" applyFont="1" applyFill="1" applyBorder="1" applyAlignment="1">
      <alignment horizontal="center" vertical="center"/>
    </xf>
    <xf numFmtId="44" fontId="10" fillId="13" borderId="25" xfId="1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/>
    </xf>
    <xf numFmtId="44" fontId="10" fillId="13" borderId="4" xfId="1" applyFont="1" applyFill="1" applyBorder="1" applyAlignment="1">
      <alignment horizontal="center" vertical="center"/>
    </xf>
    <xf numFmtId="0" fontId="10" fillId="13" borderId="28" xfId="0" applyFont="1" applyFill="1" applyBorder="1" applyAlignment="1">
      <alignment horizontal="center" vertical="center"/>
    </xf>
    <xf numFmtId="44" fontId="10" fillId="13" borderId="28" xfId="1" applyFont="1" applyFill="1" applyBorder="1" applyAlignment="1">
      <alignment horizontal="center" vertical="center"/>
    </xf>
    <xf numFmtId="44" fontId="0" fillId="13" borderId="29" xfId="1" applyFont="1" applyFill="1" applyBorder="1" applyAlignment="1">
      <alignment horizontal="center" vertical="center"/>
    </xf>
    <xf numFmtId="44" fontId="8" fillId="12" borderId="19" xfId="1" applyFont="1" applyFill="1" applyBorder="1"/>
    <xf numFmtId="44" fontId="1" fillId="7" borderId="12" xfId="1" applyFont="1" applyFill="1" applyBorder="1" applyAlignment="1">
      <alignment horizontal="center" vertical="center"/>
    </xf>
    <xf numFmtId="44" fontId="1" fillId="7" borderId="32" xfId="1" applyFont="1" applyFill="1" applyBorder="1" applyAlignment="1">
      <alignment horizontal="center" vertical="center"/>
    </xf>
    <xf numFmtId="44" fontId="8" fillId="7" borderId="16" xfId="1" applyFont="1" applyFill="1" applyBorder="1"/>
    <xf numFmtId="0" fontId="8" fillId="7" borderId="4" xfId="0" applyFont="1" applyFill="1" applyBorder="1"/>
    <xf numFmtId="0" fontId="8" fillId="7" borderId="31" xfId="0" applyFont="1" applyFill="1" applyBorder="1"/>
    <xf numFmtId="0" fontId="8" fillId="7" borderId="10" xfId="0" applyFont="1" applyFill="1" applyBorder="1"/>
    <xf numFmtId="0" fontId="2" fillId="5" borderId="6" xfId="0" applyFont="1" applyFill="1" applyBorder="1" applyAlignment="1" applyProtection="1">
      <alignment horizontal="left" vertical="center" wrapText="1"/>
    </xf>
    <xf numFmtId="44" fontId="8" fillId="13" borderId="29" xfId="1" applyFont="1" applyFill="1" applyBorder="1" applyAlignment="1">
      <alignment horizontal="center" vertical="center"/>
    </xf>
    <xf numFmtId="44" fontId="8" fillId="12" borderId="29" xfId="1" applyFont="1" applyFill="1" applyBorder="1" applyAlignment="1">
      <alignment horizontal="center" vertical="center"/>
    </xf>
    <xf numFmtId="44" fontId="8" fillId="7" borderId="4" xfId="1" applyNumberFormat="1" applyFont="1" applyFill="1" applyBorder="1" applyAlignment="1">
      <alignment horizontal="center" vertical="center"/>
    </xf>
    <xf numFmtId="44" fontId="8" fillId="0" borderId="4" xfId="1" applyFont="1" applyFill="1" applyBorder="1" applyAlignment="1" applyProtection="1">
      <alignment horizontal="center" vertical="center"/>
      <protection locked="0"/>
    </xf>
    <xf numFmtId="44" fontId="8" fillId="0" borderId="4" xfId="1" applyFont="1" applyBorder="1" applyAlignment="1" applyProtection="1">
      <alignment horizontal="center" vertical="center"/>
      <protection locked="0"/>
    </xf>
    <xf numFmtId="165" fontId="8" fillId="11" borderId="20" xfId="1" applyNumberFormat="1" applyFont="1" applyFill="1" applyBorder="1"/>
    <xf numFmtId="1" fontId="0" fillId="11" borderId="4" xfId="0" applyNumberFormat="1" applyFill="1" applyBorder="1" applyAlignment="1">
      <alignment horizontal="center" vertical="center"/>
    </xf>
    <xf numFmtId="1" fontId="0" fillId="7" borderId="4" xfId="0" applyNumberFormat="1" applyFill="1" applyBorder="1" applyAlignment="1">
      <alignment horizontal="center" vertical="center"/>
    </xf>
    <xf numFmtId="44" fontId="0" fillId="11" borderId="4" xfId="1" applyNumberFormat="1" applyFont="1" applyFill="1" applyBorder="1" applyAlignment="1">
      <alignment horizontal="center" vertical="center"/>
    </xf>
    <xf numFmtId="44" fontId="0" fillId="7" borderId="4" xfId="1" applyNumberFormat="1" applyFont="1" applyFill="1" applyBorder="1" applyAlignment="1">
      <alignment horizontal="center" vertical="center"/>
    </xf>
    <xf numFmtId="166" fontId="0" fillId="11" borderId="4" xfId="1" applyNumberFormat="1" applyFont="1" applyFill="1" applyBorder="1" applyAlignment="1">
      <alignment horizontal="center" vertical="center"/>
    </xf>
    <xf numFmtId="166" fontId="0" fillId="7" borderId="4" xfId="1" applyNumberFormat="1" applyFont="1" applyFill="1" applyBorder="1" applyAlignment="1">
      <alignment horizontal="center" vertical="center"/>
    </xf>
    <xf numFmtId="44" fontId="10" fillId="13" borderId="16" xfId="1" applyFont="1" applyFill="1" applyBorder="1" applyAlignment="1">
      <alignment horizontal="center" vertical="center"/>
    </xf>
    <xf numFmtId="0" fontId="0" fillId="9" borderId="24" xfId="0" applyFill="1" applyBorder="1" applyAlignment="1" applyProtection="1">
      <alignment horizontal="center" vertical="center" wrapText="1"/>
      <protection locked="0"/>
    </xf>
    <xf numFmtId="0" fontId="0" fillId="9" borderId="25" xfId="0" applyFill="1" applyBorder="1" applyAlignment="1" applyProtection="1">
      <alignment horizontal="center" vertical="center" wrapText="1"/>
      <protection locked="0"/>
    </xf>
    <xf numFmtId="0" fontId="0" fillId="9" borderId="25" xfId="0" applyFill="1" applyBorder="1" applyAlignment="1" applyProtection="1">
      <alignment horizontal="center" vertical="center"/>
      <protection locked="0"/>
    </xf>
    <xf numFmtId="0" fontId="10" fillId="9" borderId="25" xfId="0" applyFont="1" applyFill="1" applyBorder="1" applyAlignment="1" applyProtection="1">
      <alignment horizontal="center" vertical="center"/>
      <protection locked="0"/>
    </xf>
    <xf numFmtId="0" fontId="0" fillId="9" borderId="21" xfId="0" applyFill="1" applyBorder="1" applyAlignment="1" applyProtection="1">
      <alignment horizontal="center" vertical="center"/>
      <protection locked="0"/>
    </xf>
    <xf numFmtId="0" fontId="0" fillId="9" borderId="4" xfId="0" applyFill="1" applyBorder="1" applyAlignment="1" applyProtection="1">
      <alignment horizontal="center" vertical="center"/>
      <protection locked="0"/>
    </xf>
    <xf numFmtId="0" fontId="10" fillId="9" borderId="4" xfId="0" applyFont="1" applyFill="1" applyBorder="1" applyAlignment="1" applyProtection="1">
      <alignment horizontal="center" vertical="center"/>
      <protection locked="0"/>
    </xf>
    <xf numFmtId="0" fontId="0" fillId="10" borderId="24" xfId="0" applyFill="1" applyBorder="1" applyAlignment="1" applyProtection="1">
      <alignment horizontal="center" vertical="center" wrapText="1"/>
      <protection locked="0"/>
    </xf>
    <xf numFmtId="0" fontId="0" fillId="10" borderId="25" xfId="0" applyFill="1" applyBorder="1" applyAlignment="1" applyProtection="1">
      <alignment horizontal="center" vertical="center" wrapText="1"/>
      <protection locked="0"/>
    </xf>
    <xf numFmtId="0" fontId="0" fillId="10" borderId="25" xfId="0" applyFill="1" applyBorder="1" applyAlignment="1" applyProtection="1">
      <alignment horizontal="center" vertical="center"/>
      <protection locked="0"/>
    </xf>
    <xf numFmtId="0" fontId="10" fillId="10" borderId="25" xfId="0" applyFont="1" applyFill="1" applyBorder="1" applyAlignment="1" applyProtection="1">
      <alignment horizontal="center" vertical="center"/>
      <protection locked="0"/>
    </xf>
    <xf numFmtId="0" fontId="0" fillId="10" borderId="21" xfId="0" applyFill="1" applyBorder="1" applyAlignment="1" applyProtection="1">
      <alignment horizontal="center" vertical="center"/>
      <protection locked="0"/>
    </xf>
    <xf numFmtId="0" fontId="0" fillId="10" borderId="4" xfId="0" applyFill="1" applyBorder="1" applyAlignment="1" applyProtection="1">
      <alignment horizontal="center" vertical="center"/>
      <protection locked="0"/>
    </xf>
    <xf numFmtId="0" fontId="10" fillId="10" borderId="4" xfId="0" applyFont="1" applyFill="1" applyBorder="1" applyAlignment="1" applyProtection="1">
      <alignment horizontal="center" vertical="center"/>
      <protection locked="0"/>
    </xf>
    <xf numFmtId="14" fontId="0" fillId="9" borderId="24" xfId="0" applyNumberFormat="1" applyFill="1" applyBorder="1" applyAlignment="1" applyProtection="1">
      <alignment horizontal="center" vertical="center" wrapText="1"/>
      <protection locked="0"/>
    </xf>
    <xf numFmtId="44" fontId="0" fillId="9" borderId="27" xfId="1" applyFont="1" applyFill="1" applyBorder="1" applyAlignment="1" applyProtection="1">
      <alignment horizontal="center" vertical="center"/>
      <protection locked="0"/>
    </xf>
    <xf numFmtId="44" fontId="0" fillId="9" borderId="23" xfId="1" applyFont="1" applyFill="1" applyBorder="1" applyAlignment="1" applyProtection="1">
      <alignment horizontal="center" vertical="center"/>
      <protection locked="0"/>
    </xf>
    <xf numFmtId="44" fontId="0" fillId="9" borderId="30" xfId="1" applyFont="1" applyFill="1" applyBorder="1" applyAlignment="1" applyProtection="1">
      <alignment horizontal="center" vertical="center"/>
      <protection locked="0"/>
    </xf>
    <xf numFmtId="44" fontId="0" fillId="10" borderId="27" xfId="1" applyFont="1" applyFill="1" applyBorder="1" applyAlignment="1" applyProtection="1">
      <alignment horizontal="center" vertical="center"/>
      <protection locked="0"/>
    </xf>
    <xf numFmtId="44" fontId="0" fillId="10" borderId="23" xfId="1" applyFont="1" applyFill="1" applyBorder="1" applyAlignment="1" applyProtection="1">
      <alignment horizontal="center" vertical="center"/>
      <protection locked="0"/>
    </xf>
    <xf numFmtId="44" fontId="0" fillId="10" borderId="30" xfId="1" applyFont="1" applyFill="1" applyBorder="1" applyAlignment="1" applyProtection="1">
      <alignment horizontal="center" vertical="center"/>
      <protection locked="0"/>
    </xf>
    <xf numFmtId="44" fontId="0" fillId="9" borderId="25" xfId="1" applyFont="1" applyFill="1" applyBorder="1" applyAlignment="1" applyProtection="1">
      <alignment horizontal="center" vertical="center"/>
      <protection locked="0"/>
    </xf>
    <xf numFmtId="44" fontId="0" fillId="9" borderId="4" xfId="1" applyFont="1" applyFill="1" applyBorder="1" applyAlignment="1" applyProtection="1">
      <alignment horizontal="center" vertical="center"/>
      <protection locked="0"/>
    </xf>
    <xf numFmtId="44" fontId="0" fillId="10" borderId="25" xfId="1" applyFont="1" applyFill="1" applyBorder="1" applyAlignment="1" applyProtection="1">
      <alignment horizontal="center" vertical="center"/>
      <protection locked="0"/>
    </xf>
    <xf numFmtId="44" fontId="0" fillId="10" borderId="4" xfId="1" applyFont="1" applyFill="1" applyBorder="1" applyAlignment="1" applyProtection="1">
      <alignment horizontal="center" vertical="center"/>
      <protection locked="0"/>
    </xf>
    <xf numFmtId="44" fontId="0" fillId="10" borderId="28" xfId="1" applyFont="1" applyFill="1" applyBorder="1" applyAlignment="1" applyProtection="1">
      <alignment horizontal="center" vertical="center"/>
      <protection locked="0"/>
    </xf>
    <xf numFmtId="44" fontId="0" fillId="9" borderId="28" xfId="1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 vertical="center" wrapText="1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6" borderId="4" xfId="0" applyNumberFormat="1" applyFill="1" applyBorder="1" applyAlignment="1" applyProtection="1">
      <alignment horizontal="center" vertical="center"/>
      <protection locked="0"/>
    </xf>
    <xf numFmtId="166" fontId="8" fillId="0" borderId="4" xfId="1" applyNumberFormat="1" applyFont="1" applyFill="1" applyBorder="1" applyAlignment="1" applyProtection="1">
      <alignment horizontal="center" vertical="center"/>
      <protection locked="0"/>
    </xf>
    <xf numFmtId="166" fontId="8" fillId="0" borderId="4" xfId="1" applyNumberFormat="1" applyFont="1" applyBorder="1" applyAlignment="1" applyProtection="1">
      <alignment horizontal="center" vertical="center"/>
      <protection locked="0"/>
    </xf>
    <xf numFmtId="44" fontId="8" fillId="0" borderId="4" xfId="1" applyNumberFormat="1" applyFont="1" applyFill="1" applyBorder="1" applyAlignment="1" applyProtection="1">
      <alignment horizontal="center" vertical="center"/>
      <protection locked="0"/>
    </xf>
    <xf numFmtId="44" fontId="8" fillId="0" borderId="4" xfId="1" applyNumberFormat="1" applyFont="1" applyBorder="1" applyAlignment="1" applyProtection="1">
      <alignment horizontal="center" vertical="center"/>
      <protection locked="0"/>
    </xf>
    <xf numFmtId="44" fontId="0" fillId="6" borderId="4" xfId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vertical="center"/>
    </xf>
    <xf numFmtId="0" fontId="0" fillId="9" borderId="18" xfId="0" applyFill="1" applyBorder="1" applyAlignment="1" applyProtection="1">
      <alignment horizontal="center" vertical="center"/>
    </xf>
    <xf numFmtId="0" fontId="0" fillId="9" borderId="19" xfId="0" applyFill="1" applyBorder="1" applyAlignment="1" applyProtection="1">
      <alignment horizontal="center" vertical="center"/>
    </xf>
    <xf numFmtId="0" fontId="0" fillId="9" borderId="28" xfId="0" applyFill="1" applyBorder="1" applyAlignment="1" applyProtection="1">
      <alignment horizontal="center" vertical="center"/>
    </xf>
    <xf numFmtId="0" fontId="10" fillId="9" borderId="28" xfId="0" applyFont="1" applyFill="1" applyBorder="1" applyAlignment="1" applyProtection="1">
      <alignment horizontal="center" vertical="center"/>
    </xf>
    <xf numFmtId="0" fontId="0" fillId="10" borderId="18" xfId="0" applyFill="1" applyBorder="1" applyAlignment="1" applyProtection="1">
      <alignment horizontal="center" vertical="center"/>
    </xf>
    <xf numFmtId="0" fontId="0" fillId="10" borderId="19" xfId="0" applyFill="1" applyBorder="1" applyAlignment="1" applyProtection="1">
      <alignment horizontal="center" vertical="center"/>
    </xf>
    <xf numFmtId="0" fontId="0" fillId="10" borderId="28" xfId="0" applyFill="1" applyBorder="1" applyAlignment="1" applyProtection="1">
      <alignment horizontal="center" vertical="center"/>
    </xf>
    <xf numFmtId="0" fontId="10" fillId="10" borderId="28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8" xfId="0" applyFont="1" applyBorder="1"/>
    <xf numFmtId="0" fontId="3" fillId="0" borderId="0" xfId="0" applyFont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top"/>
      <protection locked="0"/>
    </xf>
    <xf numFmtId="0" fontId="4" fillId="4" borderId="6" xfId="0" applyFont="1" applyFill="1" applyBorder="1" applyAlignment="1" applyProtection="1">
      <alignment horizontal="center" vertical="top"/>
      <protection locked="0"/>
    </xf>
    <xf numFmtId="164" fontId="4" fillId="4" borderId="1" xfId="0" quotePrefix="1" applyNumberFormat="1" applyFont="1" applyFill="1" applyBorder="1" applyAlignment="1" applyProtection="1">
      <alignment horizontal="center" vertical="center"/>
      <protection locked="0"/>
    </xf>
    <xf numFmtId="164" fontId="4" fillId="4" borderId="3" xfId="0" quotePrefix="1" applyNumberFormat="1" applyFont="1" applyFill="1" applyBorder="1" applyAlignment="1" applyProtection="1">
      <alignment horizontal="center" vertical="center"/>
      <protection locked="0"/>
    </xf>
    <xf numFmtId="164" fontId="4" fillId="4" borderId="8" xfId="0" quotePrefix="1" applyNumberFormat="1" applyFont="1" applyFill="1" applyBorder="1" applyAlignment="1" applyProtection="1">
      <alignment horizontal="center" vertical="center"/>
      <protection locked="0"/>
    </xf>
    <xf numFmtId="164" fontId="4" fillId="4" borderId="9" xfId="0" quotePrefix="1" applyNumberFormat="1" applyFont="1" applyFill="1" applyBorder="1" applyAlignment="1" applyProtection="1">
      <alignment horizontal="center" vertical="center"/>
      <protection locked="0"/>
    </xf>
    <xf numFmtId="164" fontId="4" fillId="4" borderId="10" xfId="0" quotePrefix="1" applyNumberFormat="1" applyFont="1" applyFill="1" applyBorder="1" applyAlignment="1" applyProtection="1">
      <alignment horizontal="center" vertical="center"/>
      <protection locked="0"/>
    </xf>
    <xf numFmtId="164" fontId="4" fillId="4" borderId="12" xfId="0" quotePrefix="1" applyNumberFormat="1" applyFont="1" applyFill="1" applyBorder="1" applyAlignment="1" applyProtection="1">
      <alignment horizontal="center" vertical="center"/>
      <protection locked="0"/>
    </xf>
    <xf numFmtId="0" fontId="6" fillId="4" borderId="5" xfId="2" applyFont="1" applyFill="1" applyBorder="1" applyAlignment="1" applyProtection="1">
      <alignment horizontal="center" vertical="top"/>
      <protection locked="0"/>
    </xf>
    <xf numFmtId="0" fontId="6" fillId="4" borderId="6" xfId="2" applyFont="1" applyFill="1" applyBorder="1" applyAlignment="1" applyProtection="1">
      <alignment horizontal="center" vertical="top"/>
      <protection locked="0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8" fillId="5" borderId="13" xfId="0" applyFont="1" applyFill="1" applyBorder="1" applyAlignment="1">
      <alignment horizontal="center" vertical="center" textRotation="90" wrapText="1"/>
    </xf>
    <xf numFmtId="0" fontId="0" fillId="0" borderId="17" xfId="0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34" xfId="0" applyBorder="1" applyAlignment="1">
      <alignment vertical="center"/>
    </xf>
    <xf numFmtId="0" fontId="9" fillId="5" borderId="14" xfId="0" applyFont="1" applyFill="1" applyBorder="1" applyAlignment="1">
      <alignment horizontal="center" vertical="center" textRotation="90" wrapText="1"/>
    </xf>
    <xf numFmtId="14" fontId="2" fillId="0" borderId="5" xfId="0" applyNumberFormat="1" applyFont="1" applyFill="1" applyBorder="1" applyAlignment="1" applyProtection="1">
      <alignment horizontal="left" vertical="center" wrapText="1"/>
      <protection locked="0"/>
    </xf>
    <xf numFmtId="14" fontId="2" fillId="0" borderId="6" xfId="0" applyNumberFormat="1" applyFont="1" applyFill="1" applyBorder="1" applyAlignment="1" applyProtection="1">
      <alignment horizontal="left" vertical="center" wrapText="1"/>
      <protection locked="0"/>
    </xf>
    <xf numFmtId="14" fontId="2" fillId="0" borderId="7" xfId="0" applyNumberFormat="1" applyFont="1" applyFill="1" applyBorder="1" applyAlignment="1" applyProtection="1">
      <alignment horizontal="left" vertical="center" wrapText="1"/>
      <protection locked="0"/>
    </xf>
    <xf numFmtId="0" fontId="8" fillId="5" borderId="14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textRotation="90" wrapText="1"/>
    </xf>
    <xf numFmtId="0" fontId="2" fillId="8" borderId="1" xfId="0" applyFont="1" applyFill="1" applyBorder="1" applyAlignment="1" applyProtection="1">
      <alignment vertical="center" wrapText="1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8" xfId="0" applyFont="1" applyFill="1" applyBorder="1"/>
    <xf numFmtId="0" fontId="3" fillId="6" borderId="0" xfId="0" applyFont="1" applyFill="1"/>
    <xf numFmtId="0" fontId="3" fillId="6" borderId="9" xfId="0" applyFont="1" applyFill="1" applyBorder="1"/>
    <xf numFmtId="0" fontId="3" fillId="6" borderId="10" xfId="0" applyFont="1" applyFill="1" applyBorder="1"/>
    <xf numFmtId="0" fontId="3" fillId="6" borderId="11" xfId="0" applyFont="1" applyFill="1" applyBorder="1"/>
    <xf numFmtId="0" fontId="3" fillId="6" borderId="12" xfId="0" applyFont="1" applyFill="1" applyBorder="1"/>
    <xf numFmtId="0" fontId="4" fillId="4" borderId="7" xfId="0" applyFont="1" applyFill="1" applyBorder="1" applyAlignment="1" applyProtection="1">
      <alignment horizontal="center" vertical="top"/>
      <protection locked="0"/>
    </xf>
    <xf numFmtId="0" fontId="6" fillId="4" borderId="7" xfId="2" applyFont="1" applyFill="1" applyBorder="1" applyAlignment="1" applyProtection="1">
      <alignment horizontal="center" vertical="top"/>
      <protection locked="0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9" borderId="13" xfId="0" applyFill="1" applyBorder="1" applyAlignment="1" applyProtection="1">
      <alignment horizontal="left" vertical="center"/>
      <protection locked="0"/>
    </xf>
    <xf numFmtId="0" fontId="0" fillId="9" borderId="17" xfId="0" applyFill="1" applyBorder="1" applyAlignment="1" applyProtection="1">
      <alignment horizontal="left" vertical="center"/>
      <protection locked="0"/>
    </xf>
    <xf numFmtId="0" fontId="0" fillId="9" borderId="15" xfId="0" applyFill="1" applyBorder="1" applyAlignment="1" applyProtection="1">
      <alignment horizontal="left" vertical="center"/>
      <protection locked="0"/>
    </xf>
    <xf numFmtId="0" fontId="0" fillId="10" borderId="13" xfId="0" applyFill="1" applyBorder="1" applyAlignment="1" applyProtection="1">
      <alignment horizontal="left" vertical="center"/>
      <protection locked="0"/>
    </xf>
    <xf numFmtId="0" fontId="0" fillId="10" borderId="17" xfId="0" applyFill="1" applyBorder="1" applyAlignment="1" applyProtection="1">
      <alignment horizontal="left" vertical="center"/>
      <protection locked="0"/>
    </xf>
    <xf numFmtId="0" fontId="0" fillId="10" borderId="15" xfId="0" applyFill="1" applyBorder="1" applyAlignment="1" applyProtection="1">
      <alignment horizontal="left" vertical="center"/>
      <protection locked="0"/>
    </xf>
    <xf numFmtId="0" fontId="0" fillId="9" borderId="43" xfId="0" applyFill="1" applyBorder="1" applyAlignment="1" applyProtection="1">
      <alignment horizontal="center" vertical="center" wrapText="1"/>
      <protection locked="0"/>
    </xf>
    <xf numFmtId="0" fontId="0" fillId="9" borderId="41" xfId="0" applyFill="1" applyBorder="1" applyAlignment="1" applyProtection="1">
      <alignment horizontal="center" vertical="center" wrapText="1"/>
      <protection locked="0"/>
    </xf>
    <xf numFmtId="0" fontId="0" fillId="9" borderId="42" xfId="0" applyFill="1" applyBorder="1" applyAlignment="1" applyProtection="1">
      <alignment horizontal="center" vertical="center" wrapText="1"/>
      <protection locked="0"/>
    </xf>
    <xf numFmtId="0" fontId="0" fillId="9" borderId="45" xfId="0" applyFill="1" applyBorder="1" applyAlignment="1" applyProtection="1">
      <alignment horizontal="center" vertical="center"/>
      <protection locked="0"/>
    </xf>
    <xf numFmtId="0" fontId="0" fillId="9" borderId="36" xfId="0" applyFill="1" applyBorder="1" applyAlignment="1" applyProtection="1">
      <alignment horizontal="center" vertical="center"/>
      <protection locked="0"/>
    </xf>
    <xf numFmtId="0" fontId="0" fillId="9" borderId="37" xfId="0" applyFill="1" applyBorder="1" applyAlignment="1" applyProtection="1">
      <alignment horizontal="center" vertical="center"/>
      <protection locked="0"/>
    </xf>
    <xf numFmtId="0" fontId="0" fillId="9" borderId="44" xfId="0" applyFill="1" applyBorder="1" applyAlignment="1" applyProtection="1">
      <alignment horizontal="center" vertical="center"/>
      <protection locked="0"/>
    </xf>
    <xf numFmtId="0" fontId="0" fillId="9" borderId="39" xfId="0" applyFill="1" applyBorder="1" applyAlignment="1" applyProtection="1">
      <alignment horizontal="center" vertical="center"/>
      <protection locked="0"/>
    </xf>
    <xf numFmtId="0" fontId="0" fillId="9" borderId="16" xfId="0" applyFill="1" applyBorder="1" applyAlignment="1" applyProtection="1">
      <alignment horizontal="center" vertical="center"/>
      <protection locked="0"/>
    </xf>
    <xf numFmtId="0" fontId="0" fillId="10" borderId="44" xfId="0" applyFill="1" applyBorder="1" applyAlignment="1" applyProtection="1">
      <alignment horizontal="center" vertical="center"/>
      <protection locked="0"/>
    </xf>
    <xf numFmtId="0" fontId="0" fillId="10" borderId="39" xfId="0" applyFill="1" applyBorder="1" applyAlignment="1" applyProtection="1">
      <alignment horizontal="center" vertical="center"/>
      <protection locked="0"/>
    </xf>
    <xf numFmtId="0" fontId="0" fillId="10" borderId="16" xfId="0" applyFill="1" applyBorder="1" applyAlignment="1" applyProtection="1">
      <alignment horizontal="center" vertical="center"/>
      <protection locked="0"/>
    </xf>
    <xf numFmtId="0" fontId="0" fillId="10" borderId="43" xfId="0" applyFill="1" applyBorder="1" applyAlignment="1" applyProtection="1">
      <alignment horizontal="center" vertical="center" wrapText="1"/>
      <protection locked="0"/>
    </xf>
    <xf numFmtId="0" fontId="0" fillId="10" borderId="41" xfId="0" applyFill="1" applyBorder="1" applyAlignment="1" applyProtection="1">
      <alignment horizontal="center" vertical="center" wrapText="1"/>
      <protection locked="0"/>
    </xf>
    <xf numFmtId="0" fontId="0" fillId="10" borderId="42" xfId="0" applyFill="1" applyBorder="1" applyAlignment="1" applyProtection="1">
      <alignment horizontal="center" vertical="center" wrapText="1"/>
      <protection locked="0"/>
    </xf>
    <xf numFmtId="0" fontId="0" fillId="9" borderId="35" xfId="0" applyFill="1" applyBorder="1" applyAlignment="1" applyProtection="1">
      <alignment horizontal="center" vertical="center"/>
      <protection locked="0"/>
    </xf>
    <xf numFmtId="0" fontId="0" fillId="9" borderId="38" xfId="0" applyFill="1" applyBorder="1" applyAlignment="1" applyProtection="1">
      <alignment horizontal="center" vertical="center"/>
      <protection locked="0"/>
    </xf>
    <xf numFmtId="0" fontId="0" fillId="9" borderId="40" xfId="0" applyFill="1" applyBorder="1" applyAlignment="1" applyProtection="1">
      <alignment horizontal="center" vertical="center" wrapText="1"/>
      <protection locked="0"/>
    </xf>
    <xf numFmtId="0" fontId="0" fillId="10" borderId="45" xfId="0" applyFill="1" applyBorder="1" applyAlignment="1" applyProtection="1">
      <alignment horizontal="center" vertical="center"/>
      <protection locked="0"/>
    </xf>
    <xf numFmtId="0" fontId="0" fillId="10" borderId="36" xfId="0" applyFill="1" applyBorder="1" applyAlignment="1" applyProtection="1">
      <alignment horizontal="center" vertical="center"/>
      <protection locked="0"/>
    </xf>
    <xf numFmtId="0" fontId="0" fillId="10" borderId="37" xfId="0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top"/>
      <protection locked="0"/>
    </xf>
    <xf numFmtId="0" fontId="4" fillId="4" borderId="8" xfId="0" applyFont="1" applyFill="1" applyBorder="1" applyAlignment="1" applyProtection="1">
      <alignment horizontal="center" vertical="top"/>
      <protection locked="0"/>
    </xf>
    <xf numFmtId="0" fontId="4" fillId="4" borderId="10" xfId="0" applyFon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2" fillId="3" borderId="7" xfId="0" applyFont="1" applyFill="1" applyBorder="1" applyAlignment="1" applyProtection="1">
      <alignment horizontal="left" vertical="center" wrapText="1"/>
    </xf>
    <xf numFmtId="14" fontId="2" fillId="0" borderId="5" xfId="0" applyNumberFormat="1" applyFont="1" applyFill="1" applyBorder="1" applyAlignment="1" applyProtection="1">
      <alignment horizontal="left" vertical="center" wrapText="1"/>
    </xf>
    <xf numFmtId="14" fontId="2" fillId="0" borderId="6" xfId="0" applyNumberFormat="1" applyFont="1" applyFill="1" applyBorder="1" applyAlignment="1" applyProtection="1">
      <alignment horizontal="left" vertical="center" wrapText="1"/>
    </xf>
    <xf numFmtId="0" fontId="0" fillId="0" borderId="15" xfId="0" applyBorder="1" applyAlignment="1">
      <alignment vertical="center" wrapText="1"/>
    </xf>
  </cellXfs>
  <cellStyles count="3">
    <cellStyle name="Link" xfId="2" builtinId="8"/>
    <cellStyle name="Standard" xfId="0" builtinId="0"/>
    <cellStyle name="Währung" xfId="1" builtinId="4"/>
  </cellStyles>
  <dxfs count="10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tabSelected="1" zoomScale="70" zoomScaleNormal="70" workbookViewId="0">
      <pane xSplit="1" ySplit="9" topLeftCell="P10" activePane="bottomRight" state="frozen"/>
      <selection pane="topRight" activeCell="B1" sqref="B1"/>
      <selection pane="bottomLeft" activeCell="A10" sqref="A10"/>
      <selection pane="bottomRight" activeCell="W12" sqref="W12"/>
    </sheetView>
  </sheetViews>
  <sheetFormatPr baseColWidth="10" defaultRowHeight="16.5" x14ac:dyDescent="0.3"/>
  <cols>
    <col min="1" max="1" width="6.75" customWidth="1"/>
    <col min="2" max="2" width="18.625" bestFit="1" customWidth="1"/>
    <col min="3" max="3" width="20.875" customWidth="1"/>
    <col min="4" max="4" width="37.625" customWidth="1"/>
    <col min="5" max="7" width="23.25" customWidth="1"/>
    <col min="8" max="8" width="20.125" customWidth="1"/>
    <col min="9" max="11" width="7.25" customWidth="1"/>
    <col min="12" max="13" width="7.375" customWidth="1"/>
    <col min="14" max="14" width="7.25" customWidth="1"/>
    <col min="15" max="16" width="7.75" customWidth="1"/>
    <col min="17" max="18" width="8.125" customWidth="1"/>
    <col min="19" max="19" width="16.125" customWidth="1"/>
    <col min="20" max="20" width="15.625" customWidth="1"/>
    <col min="21" max="21" width="19.5" customWidth="1"/>
    <col min="22" max="22" width="18" customWidth="1"/>
    <col min="23" max="23" width="19.875" customWidth="1"/>
    <col min="24" max="24" width="16.25" customWidth="1"/>
    <col min="25" max="25" width="15" customWidth="1"/>
    <col min="26" max="26" width="19.75" customWidth="1"/>
    <col min="27" max="27" width="16.5" customWidth="1"/>
    <col min="28" max="28" width="30.875" customWidth="1"/>
  </cols>
  <sheetData>
    <row r="1" spans="1:28" x14ac:dyDescent="0.3">
      <c r="A1" s="137" t="s">
        <v>0</v>
      </c>
      <c r="B1" s="138"/>
      <c r="C1" s="139"/>
      <c r="D1" s="1" t="s">
        <v>1</v>
      </c>
      <c r="E1" s="146"/>
      <c r="F1" s="147"/>
      <c r="G1" s="147"/>
      <c r="H1" s="147"/>
      <c r="I1" s="148" t="s">
        <v>2</v>
      </c>
      <c r="J1" s="149"/>
    </row>
    <row r="2" spans="1:28" x14ac:dyDescent="0.3">
      <c r="A2" s="140"/>
      <c r="B2" s="141"/>
      <c r="C2" s="142"/>
      <c r="D2" s="1" t="s">
        <v>3</v>
      </c>
      <c r="E2" s="150"/>
      <c r="F2" s="151"/>
      <c r="G2" s="151"/>
      <c r="H2" s="151"/>
      <c r="I2" s="152"/>
      <c r="J2" s="153"/>
    </row>
    <row r="3" spans="1:28" x14ac:dyDescent="0.3">
      <c r="A3" s="140"/>
      <c r="B3" s="141"/>
      <c r="C3" s="142"/>
      <c r="D3" s="1" t="s">
        <v>4</v>
      </c>
      <c r="E3" s="150"/>
      <c r="F3" s="151"/>
      <c r="G3" s="151"/>
      <c r="H3" s="151"/>
      <c r="I3" s="154"/>
      <c r="J3" s="155"/>
    </row>
    <row r="4" spans="1:28" x14ac:dyDescent="0.3">
      <c r="A4" s="143"/>
      <c r="B4" s="144"/>
      <c r="C4" s="145"/>
      <c r="D4" s="1" t="s">
        <v>5</v>
      </c>
      <c r="E4" s="158"/>
      <c r="F4" s="159"/>
      <c r="G4" s="159"/>
      <c r="H4" s="159"/>
      <c r="I4" s="156"/>
      <c r="J4" s="157"/>
    </row>
    <row r="5" spans="1:28" ht="27.6" customHeight="1" x14ac:dyDescent="0.3">
      <c r="A5" s="160" t="s">
        <v>6</v>
      </c>
      <c r="B5" s="161"/>
      <c r="C5" s="162"/>
      <c r="D5" s="171"/>
      <c r="E5" s="172"/>
      <c r="F5" s="172"/>
      <c r="G5" s="173"/>
      <c r="H5" s="2" t="s">
        <v>7</v>
      </c>
      <c r="I5" s="163">
        <v>2020</v>
      </c>
      <c r="J5" s="164"/>
    </row>
    <row r="6" spans="1:28" ht="16.899999999999999" customHeight="1" thickBot="1" x14ac:dyDescent="0.35"/>
    <row r="7" spans="1:28" ht="17.25" hidden="1" thickBot="1" x14ac:dyDescent="0.35"/>
    <row r="8" spans="1:28" ht="136.15" customHeight="1" thickBot="1" x14ac:dyDescent="0.35">
      <c r="A8" s="165" t="s">
        <v>8</v>
      </c>
      <c r="B8" s="167" t="s">
        <v>9</v>
      </c>
      <c r="C8" s="167" t="s">
        <v>10</v>
      </c>
      <c r="D8" s="167" t="s">
        <v>11</v>
      </c>
      <c r="E8" s="167" t="s">
        <v>12</v>
      </c>
      <c r="F8" s="167" t="s">
        <v>13</v>
      </c>
      <c r="G8" s="167" t="s">
        <v>14</v>
      </c>
      <c r="H8" s="167" t="s">
        <v>30</v>
      </c>
      <c r="I8" s="170" t="s">
        <v>15</v>
      </c>
      <c r="J8" s="170"/>
      <c r="K8" s="174" t="s">
        <v>16</v>
      </c>
      <c r="L8" s="174"/>
      <c r="M8" s="174" t="s">
        <v>17</v>
      </c>
      <c r="N8" s="174"/>
      <c r="O8" s="176" t="s">
        <v>18</v>
      </c>
      <c r="P8" s="176"/>
      <c r="Q8" s="174" t="s">
        <v>19</v>
      </c>
      <c r="R8" s="175"/>
      <c r="S8" s="174" t="s">
        <v>20</v>
      </c>
      <c r="T8" s="174"/>
      <c r="U8" s="167" t="s">
        <v>36</v>
      </c>
      <c r="V8" s="167" t="s">
        <v>34</v>
      </c>
      <c r="W8" s="167" t="s">
        <v>23</v>
      </c>
      <c r="X8" s="167" t="s">
        <v>24</v>
      </c>
      <c r="Y8" s="167" t="s">
        <v>39</v>
      </c>
      <c r="Z8" s="167" t="s">
        <v>38</v>
      </c>
      <c r="AA8" s="167" t="s">
        <v>40</v>
      </c>
      <c r="AB8" s="167" t="s">
        <v>25</v>
      </c>
    </row>
    <row r="9" spans="1:28" ht="41.45" customHeight="1" x14ac:dyDescent="0.3">
      <c r="A9" s="166"/>
      <c r="B9" s="168"/>
      <c r="C9" s="168"/>
      <c r="D9" s="169"/>
      <c r="E9" s="168"/>
      <c r="F9" s="166"/>
      <c r="G9" s="166"/>
      <c r="H9" s="166"/>
      <c r="I9" s="13" t="s">
        <v>26</v>
      </c>
      <c r="J9" s="18" t="s">
        <v>35</v>
      </c>
      <c r="K9" s="13" t="s">
        <v>26</v>
      </c>
      <c r="L9" s="18" t="s">
        <v>35</v>
      </c>
      <c r="M9" s="13" t="s">
        <v>26</v>
      </c>
      <c r="N9" s="18" t="s">
        <v>35</v>
      </c>
      <c r="O9" s="13" t="s">
        <v>26</v>
      </c>
      <c r="P9" s="18" t="s">
        <v>35</v>
      </c>
      <c r="Q9" s="13" t="s">
        <v>28</v>
      </c>
      <c r="R9" s="18" t="s">
        <v>35</v>
      </c>
      <c r="S9" s="13" t="s">
        <v>26</v>
      </c>
      <c r="T9" s="13" t="s">
        <v>27</v>
      </c>
      <c r="U9" s="168"/>
      <c r="V9" s="168"/>
      <c r="W9" s="168"/>
      <c r="X9" s="168"/>
      <c r="Y9" s="168"/>
      <c r="Z9" s="168"/>
      <c r="AA9" s="168"/>
      <c r="AB9" s="168"/>
    </row>
    <row r="10" spans="1:28" x14ac:dyDescent="0.3">
      <c r="A10" s="115"/>
      <c r="B10" s="116"/>
      <c r="C10" s="116"/>
      <c r="D10" s="117"/>
      <c r="E10" s="118"/>
      <c r="F10" s="118"/>
      <c r="G10" s="118"/>
      <c r="H10" s="116"/>
      <c r="I10" s="116"/>
      <c r="J10" s="119"/>
      <c r="K10" s="116"/>
      <c r="L10" s="119"/>
      <c r="M10" s="116"/>
      <c r="N10" s="119"/>
      <c r="O10" s="49" t="str">
        <f>IF(OR(I10="",K10="",M10=""),"",(IF(AND(M10&gt;0,M10&lt;6),1,(((IF(AND(M10&gt;5,M10&lt;11),2,((IF((AND(M10&gt;10,M10&lt;16)),3,(IF(AND(M10&gt;15,M10&lt;21),4,(IF(AND(M10&gt;20,M10&lt;26),5,""))))))))))))))</f>
        <v/>
      </c>
      <c r="P10" s="20" t="str">
        <f>IF(OR(J10="",L10="",N10=""),"",(IF(AND(N10&gt;0,N10&lt;6),1,(((IF(AND(N10&gt;5,N10&lt;11),2,((IF((AND(N10&gt;10,N10&lt;16)),3,(IF(AND(N10&gt;15,N10&lt;21),4,(IF(AND(N10&gt;20,N10&lt;26),5,""))))))))))))))</f>
        <v/>
      </c>
      <c r="Q10" s="49" t="str">
        <f t="shared" ref="Q10:Q20" si="0">IF(I10&lt;&gt;"",I10*K10*O10,"")</f>
        <v/>
      </c>
      <c r="R10" s="20" t="str">
        <f t="shared" ref="R10:R20" si="1">IF(J10&lt;&gt;"",J10*L10*P10,"")</f>
        <v/>
      </c>
      <c r="S10" s="50" t="str">
        <f t="shared" ref="S10:S31" si="2">IF(Q10&lt;&gt;"",Q10*30,"")</f>
        <v/>
      </c>
      <c r="T10" s="17" t="str">
        <f t="shared" ref="T10:T31" si="3">IF(R10&lt;&gt;"",R10*30,"")</f>
        <v/>
      </c>
      <c r="U10" s="78"/>
      <c r="V10" s="79"/>
      <c r="W10" s="77">
        <f>IF(U10&gt;T10,T10,IF(U10&gt;S10,S10,U10))</f>
        <v>0</v>
      </c>
      <c r="X10" s="77">
        <f>IF(W10-V10&gt;0,0,((W10-V10)*(-1)))</f>
        <v>0</v>
      </c>
      <c r="Y10" s="127"/>
      <c r="Z10" s="127"/>
      <c r="AA10" s="127"/>
      <c r="AB10" s="116"/>
    </row>
    <row r="11" spans="1:28" x14ac:dyDescent="0.3">
      <c r="A11" s="115"/>
      <c r="B11" s="116"/>
      <c r="C11" s="116"/>
      <c r="D11" s="118"/>
      <c r="E11" s="118"/>
      <c r="F11" s="120"/>
      <c r="G11" s="120"/>
      <c r="H11" s="121"/>
      <c r="I11" s="121"/>
      <c r="J11" s="122"/>
      <c r="K11" s="121"/>
      <c r="L11" s="122"/>
      <c r="M11" s="121"/>
      <c r="N11" s="122"/>
      <c r="O11" s="81" t="str">
        <f t="shared" ref="O11:O31" si="4">IF(OR(I11="",K11="",M11=""),"",(IF(AND(M11&gt;0,M11&lt;6),1,(((IF(AND(M11&gt;5,M11&lt;11),2,((IF((AND(M11&gt;10,M11&lt;16)),3,(IF(AND(M11&gt;15,M11&lt;21),4,(IF(AND(M11&gt;20,M11&lt;26),5,""))))))))))))))</f>
        <v/>
      </c>
      <c r="P11" s="82" t="str">
        <f t="shared" ref="P11:P20" si="5">IF(OR(J11="",L11="",N11=""),"",(IF(AND(N11&gt;0,N11&lt;6),1,(((IF(AND(N11&gt;5,N11&lt;11),2,((IF((AND(N11&gt;10,N11&lt;16)),3,(IF(AND(N11&gt;15,N11&lt;21),4,(IF(AND(N11&gt;20,N11&lt;26),5,""))))))))))))))</f>
        <v/>
      </c>
      <c r="Q11" s="81" t="str">
        <f t="shared" si="0"/>
        <v/>
      </c>
      <c r="R11" s="82" t="str">
        <f t="shared" si="1"/>
        <v/>
      </c>
      <c r="S11" s="85" t="str">
        <f t="shared" si="2"/>
        <v/>
      </c>
      <c r="T11" s="86" t="str">
        <f t="shared" si="3"/>
        <v/>
      </c>
      <c r="U11" s="123"/>
      <c r="V11" s="124"/>
      <c r="W11" s="77">
        <f>IF(U11&gt;T11,T11,IF(U11&gt;S11,S11,U11))</f>
        <v>0</v>
      </c>
      <c r="X11" s="77">
        <f>IF(W11-V11&gt;0,0,((W11-V11)*(-1)))</f>
        <v>0</v>
      </c>
      <c r="Y11" s="127"/>
      <c r="Z11" s="127"/>
      <c r="AA11" s="127"/>
      <c r="AB11" s="116"/>
    </row>
    <row r="12" spans="1:28" x14ac:dyDescent="0.3">
      <c r="A12" s="115"/>
      <c r="B12" s="116"/>
      <c r="C12" s="116"/>
      <c r="D12" s="118"/>
      <c r="E12" s="118"/>
      <c r="F12" s="118"/>
      <c r="G12" s="118"/>
      <c r="H12" s="116"/>
      <c r="I12" s="116"/>
      <c r="J12" s="119"/>
      <c r="K12" s="116"/>
      <c r="L12" s="119"/>
      <c r="M12" s="116"/>
      <c r="N12" s="119"/>
      <c r="O12" s="49" t="str">
        <f t="shared" si="4"/>
        <v/>
      </c>
      <c r="P12" s="20" t="str">
        <f t="shared" si="5"/>
        <v/>
      </c>
      <c r="Q12" s="49" t="str">
        <f t="shared" si="0"/>
        <v/>
      </c>
      <c r="R12" s="20" t="str">
        <f t="shared" si="1"/>
        <v/>
      </c>
      <c r="S12" s="50" t="str">
        <f t="shared" si="2"/>
        <v/>
      </c>
      <c r="T12" s="17" t="str">
        <f t="shared" si="3"/>
        <v/>
      </c>
      <c r="U12" s="78"/>
      <c r="V12" s="79"/>
      <c r="W12" s="77">
        <f t="shared" ref="W12:W31" si="6">IF(U12&gt;T12,T12,IF(U12&gt;S12,S12,U12))</f>
        <v>0</v>
      </c>
      <c r="X12" s="77">
        <f>IF(W12-V12&gt;0,0,((W12-V12)*(-1)))</f>
        <v>0</v>
      </c>
      <c r="Y12" s="127"/>
      <c r="Z12" s="127"/>
      <c r="AA12" s="127"/>
      <c r="AB12" s="116"/>
    </row>
    <row r="13" spans="1:28" x14ac:dyDescent="0.3">
      <c r="A13" s="115"/>
      <c r="B13" s="116"/>
      <c r="C13" s="116"/>
      <c r="D13" s="118"/>
      <c r="E13" s="118"/>
      <c r="F13" s="118"/>
      <c r="G13" s="118"/>
      <c r="H13" s="116"/>
      <c r="I13" s="116"/>
      <c r="J13" s="119"/>
      <c r="K13" s="116"/>
      <c r="L13" s="119"/>
      <c r="M13" s="116"/>
      <c r="N13" s="119"/>
      <c r="O13" s="49" t="str">
        <f t="shared" si="4"/>
        <v/>
      </c>
      <c r="P13" s="20" t="str">
        <f t="shared" si="5"/>
        <v/>
      </c>
      <c r="Q13" s="49" t="str">
        <f t="shared" si="0"/>
        <v/>
      </c>
      <c r="R13" s="20" t="str">
        <f t="shared" si="1"/>
        <v/>
      </c>
      <c r="S13" s="50" t="str">
        <f t="shared" si="2"/>
        <v/>
      </c>
      <c r="T13" s="17" t="str">
        <f t="shared" si="3"/>
        <v/>
      </c>
      <c r="U13" s="78"/>
      <c r="V13" s="79"/>
      <c r="W13" s="77">
        <f t="shared" si="6"/>
        <v>0</v>
      </c>
      <c r="X13" s="77">
        <f t="shared" ref="X13:X30" si="7">IF(W13-V13&gt;0,0,((W13-V13)*(-1)))</f>
        <v>0</v>
      </c>
      <c r="Y13" s="127"/>
      <c r="Z13" s="127"/>
      <c r="AA13" s="127"/>
      <c r="AB13" s="116"/>
    </row>
    <row r="14" spans="1:28" x14ac:dyDescent="0.3">
      <c r="A14" s="115"/>
      <c r="B14" s="116"/>
      <c r="C14" s="116"/>
      <c r="D14" s="118"/>
      <c r="E14" s="118"/>
      <c r="F14" s="118"/>
      <c r="G14" s="118"/>
      <c r="H14" s="116"/>
      <c r="I14" s="116"/>
      <c r="J14" s="119"/>
      <c r="K14" s="116"/>
      <c r="L14" s="119"/>
      <c r="M14" s="116"/>
      <c r="N14" s="119"/>
      <c r="O14" s="49" t="str">
        <f t="shared" si="4"/>
        <v/>
      </c>
      <c r="P14" s="20" t="str">
        <f t="shared" si="5"/>
        <v/>
      </c>
      <c r="Q14" s="49" t="str">
        <f t="shared" si="0"/>
        <v/>
      </c>
      <c r="R14" s="20" t="str">
        <f t="shared" si="1"/>
        <v/>
      </c>
      <c r="S14" s="50" t="str">
        <f t="shared" si="2"/>
        <v/>
      </c>
      <c r="T14" s="17" t="str">
        <f t="shared" si="3"/>
        <v/>
      </c>
      <c r="U14" s="78"/>
      <c r="V14" s="79"/>
      <c r="W14" s="77">
        <f t="shared" si="6"/>
        <v>0</v>
      </c>
      <c r="X14" s="77">
        <f t="shared" si="7"/>
        <v>0</v>
      </c>
      <c r="Y14" s="127"/>
      <c r="Z14" s="127"/>
      <c r="AA14" s="127"/>
      <c r="AB14" s="116"/>
    </row>
    <row r="15" spans="1:28" x14ac:dyDescent="0.3">
      <c r="A15" s="115"/>
      <c r="B15" s="116"/>
      <c r="C15" s="116"/>
      <c r="D15" s="118"/>
      <c r="E15" s="118"/>
      <c r="F15" s="118"/>
      <c r="G15" s="118"/>
      <c r="H15" s="116"/>
      <c r="I15" s="116"/>
      <c r="J15" s="119"/>
      <c r="K15" s="116"/>
      <c r="L15" s="119"/>
      <c r="M15" s="116"/>
      <c r="N15" s="119"/>
      <c r="O15" s="49" t="str">
        <f t="shared" si="4"/>
        <v/>
      </c>
      <c r="P15" s="20" t="str">
        <f t="shared" si="5"/>
        <v/>
      </c>
      <c r="Q15" s="49" t="str">
        <f t="shared" si="0"/>
        <v/>
      </c>
      <c r="R15" s="20" t="str">
        <f t="shared" si="1"/>
        <v/>
      </c>
      <c r="S15" s="50" t="str">
        <f t="shared" si="2"/>
        <v/>
      </c>
      <c r="T15" s="17" t="str">
        <f t="shared" si="3"/>
        <v/>
      </c>
      <c r="U15" s="78"/>
      <c r="V15" s="79"/>
      <c r="W15" s="77">
        <f t="shared" si="6"/>
        <v>0</v>
      </c>
      <c r="X15" s="77">
        <f t="shared" si="7"/>
        <v>0</v>
      </c>
      <c r="Y15" s="127"/>
      <c r="Z15" s="127"/>
      <c r="AA15" s="127"/>
      <c r="AB15" s="116"/>
    </row>
    <row r="16" spans="1:28" x14ac:dyDescent="0.3">
      <c r="A16" s="115"/>
      <c r="B16" s="116"/>
      <c r="C16" s="116"/>
      <c r="D16" s="118"/>
      <c r="E16" s="118"/>
      <c r="F16" s="118"/>
      <c r="G16" s="118"/>
      <c r="H16" s="116"/>
      <c r="I16" s="116"/>
      <c r="J16" s="119"/>
      <c r="K16" s="116"/>
      <c r="L16" s="119"/>
      <c r="M16" s="116"/>
      <c r="N16" s="119"/>
      <c r="O16" s="49" t="str">
        <f t="shared" si="4"/>
        <v/>
      </c>
      <c r="P16" s="20" t="str">
        <f t="shared" si="5"/>
        <v/>
      </c>
      <c r="Q16" s="49" t="str">
        <f t="shared" si="0"/>
        <v/>
      </c>
      <c r="R16" s="20" t="str">
        <f t="shared" si="1"/>
        <v/>
      </c>
      <c r="S16" s="50" t="str">
        <f t="shared" si="2"/>
        <v/>
      </c>
      <c r="T16" s="17" t="str">
        <f t="shared" si="3"/>
        <v/>
      </c>
      <c r="U16" s="78"/>
      <c r="V16" s="79"/>
      <c r="W16" s="77">
        <f t="shared" si="6"/>
        <v>0</v>
      </c>
      <c r="X16" s="77">
        <f t="shared" si="7"/>
        <v>0</v>
      </c>
      <c r="Y16" s="127"/>
      <c r="Z16" s="127"/>
      <c r="AA16" s="127"/>
      <c r="AB16" s="116"/>
    </row>
    <row r="17" spans="1:28" x14ac:dyDescent="0.3">
      <c r="A17" s="115"/>
      <c r="B17" s="116"/>
      <c r="C17" s="116"/>
      <c r="D17" s="118"/>
      <c r="E17" s="118"/>
      <c r="F17" s="118"/>
      <c r="G17" s="118"/>
      <c r="H17" s="116"/>
      <c r="I17" s="116"/>
      <c r="J17" s="119"/>
      <c r="K17" s="116"/>
      <c r="L17" s="119"/>
      <c r="M17" s="116"/>
      <c r="N17" s="119"/>
      <c r="O17" s="49" t="str">
        <f t="shared" si="4"/>
        <v/>
      </c>
      <c r="P17" s="20" t="str">
        <f t="shared" si="5"/>
        <v/>
      </c>
      <c r="Q17" s="49" t="str">
        <f t="shared" si="0"/>
        <v/>
      </c>
      <c r="R17" s="20" t="str">
        <f t="shared" si="1"/>
        <v/>
      </c>
      <c r="S17" s="50" t="str">
        <f t="shared" si="2"/>
        <v/>
      </c>
      <c r="T17" s="17" t="str">
        <f t="shared" si="3"/>
        <v/>
      </c>
      <c r="U17" s="78"/>
      <c r="V17" s="79"/>
      <c r="W17" s="77">
        <f t="shared" si="6"/>
        <v>0</v>
      </c>
      <c r="X17" s="77">
        <f t="shared" si="7"/>
        <v>0</v>
      </c>
      <c r="Y17" s="127"/>
      <c r="Z17" s="127"/>
      <c r="AA17" s="127"/>
      <c r="AB17" s="116"/>
    </row>
    <row r="18" spans="1:28" x14ac:dyDescent="0.3">
      <c r="A18" s="115"/>
      <c r="B18" s="116"/>
      <c r="C18" s="116"/>
      <c r="D18" s="118"/>
      <c r="E18" s="118"/>
      <c r="F18" s="118"/>
      <c r="G18" s="118"/>
      <c r="H18" s="116"/>
      <c r="I18" s="116"/>
      <c r="J18" s="119"/>
      <c r="K18" s="116"/>
      <c r="L18" s="119"/>
      <c r="M18" s="116"/>
      <c r="N18" s="119"/>
      <c r="O18" s="49" t="str">
        <f t="shared" si="4"/>
        <v/>
      </c>
      <c r="P18" s="20" t="str">
        <f t="shared" si="5"/>
        <v/>
      </c>
      <c r="Q18" s="49" t="str">
        <f t="shared" si="0"/>
        <v/>
      </c>
      <c r="R18" s="20" t="str">
        <f t="shared" si="1"/>
        <v/>
      </c>
      <c r="S18" s="50" t="str">
        <f t="shared" si="2"/>
        <v/>
      </c>
      <c r="T18" s="17" t="str">
        <f t="shared" si="3"/>
        <v/>
      </c>
      <c r="U18" s="78"/>
      <c r="V18" s="79"/>
      <c r="W18" s="77">
        <f t="shared" si="6"/>
        <v>0</v>
      </c>
      <c r="X18" s="77">
        <f t="shared" si="7"/>
        <v>0</v>
      </c>
      <c r="Y18" s="127"/>
      <c r="Z18" s="127"/>
      <c r="AA18" s="127"/>
      <c r="AB18" s="116"/>
    </row>
    <row r="19" spans="1:28" x14ac:dyDescent="0.3">
      <c r="A19" s="115"/>
      <c r="B19" s="116"/>
      <c r="C19" s="116"/>
      <c r="D19" s="118"/>
      <c r="E19" s="118"/>
      <c r="F19" s="118"/>
      <c r="G19" s="118"/>
      <c r="H19" s="116"/>
      <c r="I19" s="116"/>
      <c r="J19" s="119"/>
      <c r="K19" s="116"/>
      <c r="L19" s="119"/>
      <c r="M19" s="116"/>
      <c r="N19" s="119"/>
      <c r="O19" s="49" t="str">
        <f t="shared" si="4"/>
        <v/>
      </c>
      <c r="P19" s="20" t="str">
        <f t="shared" si="5"/>
        <v/>
      </c>
      <c r="Q19" s="49" t="str">
        <f t="shared" si="0"/>
        <v/>
      </c>
      <c r="R19" s="20" t="str">
        <f t="shared" si="1"/>
        <v/>
      </c>
      <c r="S19" s="50" t="str">
        <f t="shared" si="2"/>
        <v/>
      </c>
      <c r="T19" s="17" t="str">
        <f t="shared" si="3"/>
        <v/>
      </c>
      <c r="U19" s="78"/>
      <c r="V19" s="79"/>
      <c r="W19" s="77">
        <f t="shared" si="6"/>
        <v>0</v>
      </c>
      <c r="X19" s="77">
        <f t="shared" si="7"/>
        <v>0</v>
      </c>
      <c r="Y19" s="127"/>
      <c r="Z19" s="127"/>
      <c r="AA19" s="127"/>
      <c r="AB19" s="116"/>
    </row>
    <row r="20" spans="1:28" x14ac:dyDescent="0.3">
      <c r="A20" s="115"/>
      <c r="B20" s="116"/>
      <c r="C20" s="116"/>
      <c r="D20" s="118"/>
      <c r="E20" s="118"/>
      <c r="F20" s="118"/>
      <c r="G20" s="118"/>
      <c r="H20" s="116"/>
      <c r="I20" s="116"/>
      <c r="J20" s="119"/>
      <c r="K20" s="116"/>
      <c r="L20" s="119"/>
      <c r="M20" s="116"/>
      <c r="N20" s="119"/>
      <c r="O20" s="49" t="str">
        <f t="shared" si="4"/>
        <v/>
      </c>
      <c r="P20" s="20" t="str">
        <f t="shared" si="5"/>
        <v/>
      </c>
      <c r="Q20" s="49" t="str">
        <f t="shared" si="0"/>
        <v/>
      </c>
      <c r="R20" s="20" t="str">
        <f t="shared" si="1"/>
        <v/>
      </c>
      <c r="S20" s="50" t="str">
        <f t="shared" si="2"/>
        <v/>
      </c>
      <c r="T20" s="17" t="str">
        <f t="shared" si="3"/>
        <v/>
      </c>
      <c r="U20" s="78"/>
      <c r="V20" s="79"/>
      <c r="W20" s="77">
        <f t="shared" si="6"/>
        <v>0</v>
      </c>
      <c r="X20" s="77">
        <f t="shared" si="7"/>
        <v>0</v>
      </c>
      <c r="Y20" s="127"/>
      <c r="Z20" s="127"/>
      <c r="AA20" s="127"/>
      <c r="AB20" s="116"/>
    </row>
    <row r="21" spans="1:28" x14ac:dyDescent="0.3">
      <c r="A21" s="115"/>
      <c r="B21" s="116"/>
      <c r="C21" s="116"/>
      <c r="D21" s="118"/>
      <c r="E21" s="118"/>
      <c r="F21" s="118"/>
      <c r="G21" s="118"/>
      <c r="H21" s="116"/>
      <c r="I21" s="116"/>
      <c r="J21" s="119"/>
      <c r="K21" s="116"/>
      <c r="L21" s="119"/>
      <c r="M21" s="116"/>
      <c r="N21" s="119"/>
      <c r="O21" s="49" t="str">
        <f t="shared" si="4"/>
        <v/>
      </c>
      <c r="P21" s="20" t="str">
        <f t="shared" ref="P21:P29" si="8">IF(OR(J21="",L21="",N21=""),"",(IF(AND(N21&gt;0,N21&lt;6),1,(((IF(AND(N21&gt;5,N21&lt;11),2,((IF((AND(N21&gt;10,N21&lt;16)),3,(IF(AND(N21&gt;15,N21&lt;21),4,(IF(AND(N21&gt;20,N21&lt;26),5,""))))))))))))))</f>
        <v/>
      </c>
      <c r="Q21" s="49" t="str">
        <f t="shared" ref="Q21:Q29" si="9">IF(I21&lt;&gt;"",I21*K21*O21,"")</f>
        <v/>
      </c>
      <c r="R21" s="20" t="str">
        <f t="shared" ref="R21:R29" si="10">IF(J21&lt;&gt;"",J21*L21*P21,"")</f>
        <v/>
      </c>
      <c r="S21" s="50" t="str">
        <f t="shared" si="2"/>
        <v/>
      </c>
      <c r="T21" s="17" t="str">
        <f t="shared" si="3"/>
        <v/>
      </c>
      <c r="U21" s="78"/>
      <c r="V21" s="79"/>
      <c r="W21" s="77">
        <f t="shared" si="6"/>
        <v>0</v>
      </c>
      <c r="X21" s="77">
        <f t="shared" si="7"/>
        <v>0</v>
      </c>
      <c r="Y21" s="127"/>
      <c r="Z21" s="127"/>
      <c r="AA21" s="127"/>
      <c r="AB21" s="116"/>
    </row>
    <row r="22" spans="1:28" x14ac:dyDescent="0.3">
      <c r="A22" s="115"/>
      <c r="B22" s="116"/>
      <c r="C22" s="116"/>
      <c r="D22" s="118"/>
      <c r="E22" s="118"/>
      <c r="F22" s="118"/>
      <c r="G22" s="118"/>
      <c r="H22" s="116"/>
      <c r="I22" s="116"/>
      <c r="J22" s="119"/>
      <c r="K22" s="116"/>
      <c r="L22" s="119"/>
      <c r="M22" s="116"/>
      <c r="N22" s="119"/>
      <c r="O22" s="49" t="str">
        <f t="shared" si="4"/>
        <v/>
      </c>
      <c r="P22" s="20" t="str">
        <f t="shared" si="8"/>
        <v/>
      </c>
      <c r="Q22" s="49" t="str">
        <f t="shared" si="9"/>
        <v/>
      </c>
      <c r="R22" s="20" t="str">
        <f t="shared" si="10"/>
        <v/>
      </c>
      <c r="S22" s="50" t="str">
        <f t="shared" si="2"/>
        <v/>
      </c>
      <c r="T22" s="17" t="str">
        <f t="shared" si="3"/>
        <v/>
      </c>
      <c r="U22" s="78"/>
      <c r="V22" s="79"/>
      <c r="W22" s="77">
        <f t="shared" si="6"/>
        <v>0</v>
      </c>
      <c r="X22" s="77">
        <f t="shared" si="7"/>
        <v>0</v>
      </c>
      <c r="Y22" s="127"/>
      <c r="Z22" s="127"/>
      <c r="AA22" s="127"/>
      <c r="AB22" s="116"/>
    </row>
    <row r="23" spans="1:28" x14ac:dyDescent="0.3">
      <c r="A23" s="115"/>
      <c r="B23" s="116"/>
      <c r="C23" s="116"/>
      <c r="D23" s="118"/>
      <c r="E23" s="118"/>
      <c r="F23" s="118"/>
      <c r="G23" s="118"/>
      <c r="H23" s="116"/>
      <c r="I23" s="116"/>
      <c r="J23" s="119"/>
      <c r="K23" s="116"/>
      <c r="L23" s="119"/>
      <c r="M23" s="116"/>
      <c r="N23" s="119"/>
      <c r="O23" s="49" t="str">
        <f t="shared" si="4"/>
        <v/>
      </c>
      <c r="P23" s="20" t="str">
        <f t="shared" si="8"/>
        <v/>
      </c>
      <c r="Q23" s="49" t="str">
        <f t="shared" si="9"/>
        <v/>
      </c>
      <c r="R23" s="20" t="str">
        <f t="shared" si="10"/>
        <v/>
      </c>
      <c r="S23" s="50" t="str">
        <f t="shared" si="2"/>
        <v/>
      </c>
      <c r="T23" s="17" t="str">
        <f t="shared" si="3"/>
        <v/>
      </c>
      <c r="U23" s="78"/>
      <c r="V23" s="79"/>
      <c r="W23" s="77">
        <f t="shared" si="6"/>
        <v>0</v>
      </c>
      <c r="X23" s="77">
        <f t="shared" si="7"/>
        <v>0</v>
      </c>
      <c r="Y23" s="127"/>
      <c r="Z23" s="127"/>
      <c r="AA23" s="127"/>
      <c r="AB23" s="116"/>
    </row>
    <row r="24" spans="1:28" x14ac:dyDescent="0.3">
      <c r="A24" s="115"/>
      <c r="B24" s="116"/>
      <c r="C24" s="116"/>
      <c r="D24" s="118"/>
      <c r="E24" s="118"/>
      <c r="F24" s="118"/>
      <c r="G24" s="118"/>
      <c r="H24" s="116"/>
      <c r="I24" s="116"/>
      <c r="J24" s="119"/>
      <c r="K24" s="116"/>
      <c r="L24" s="119"/>
      <c r="M24" s="116"/>
      <c r="N24" s="119"/>
      <c r="O24" s="49" t="str">
        <f t="shared" si="4"/>
        <v/>
      </c>
      <c r="P24" s="20" t="str">
        <f t="shared" si="8"/>
        <v/>
      </c>
      <c r="Q24" s="49" t="str">
        <f t="shared" si="9"/>
        <v/>
      </c>
      <c r="R24" s="20" t="str">
        <f t="shared" si="10"/>
        <v/>
      </c>
      <c r="S24" s="50" t="str">
        <f t="shared" si="2"/>
        <v/>
      </c>
      <c r="T24" s="17" t="str">
        <f t="shared" si="3"/>
        <v/>
      </c>
      <c r="U24" s="78"/>
      <c r="V24" s="79"/>
      <c r="W24" s="77">
        <f t="shared" si="6"/>
        <v>0</v>
      </c>
      <c r="X24" s="77">
        <f t="shared" si="7"/>
        <v>0</v>
      </c>
      <c r="Y24" s="127"/>
      <c r="Z24" s="127"/>
      <c r="AA24" s="127"/>
      <c r="AB24" s="116"/>
    </row>
    <row r="25" spans="1:28" x14ac:dyDescent="0.3">
      <c r="A25" s="115"/>
      <c r="B25" s="116"/>
      <c r="C25" s="116"/>
      <c r="D25" s="118"/>
      <c r="E25" s="118"/>
      <c r="F25" s="118"/>
      <c r="G25" s="118"/>
      <c r="H25" s="116"/>
      <c r="I25" s="116"/>
      <c r="J25" s="119"/>
      <c r="K25" s="116"/>
      <c r="L25" s="119"/>
      <c r="M25" s="116"/>
      <c r="N25" s="119"/>
      <c r="O25" s="49" t="str">
        <f t="shared" si="4"/>
        <v/>
      </c>
      <c r="P25" s="20" t="str">
        <f t="shared" si="8"/>
        <v/>
      </c>
      <c r="Q25" s="49" t="str">
        <f t="shared" si="9"/>
        <v/>
      </c>
      <c r="R25" s="20" t="str">
        <f t="shared" si="10"/>
        <v/>
      </c>
      <c r="S25" s="50" t="str">
        <f t="shared" si="2"/>
        <v/>
      </c>
      <c r="T25" s="17" t="str">
        <f t="shared" si="3"/>
        <v/>
      </c>
      <c r="U25" s="78"/>
      <c r="V25" s="79"/>
      <c r="W25" s="77">
        <f t="shared" si="6"/>
        <v>0</v>
      </c>
      <c r="X25" s="77">
        <f t="shared" si="7"/>
        <v>0</v>
      </c>
      <c r="Y25" s="127"/>
      <c r="Z25" s="127"/>
      <c r="AA25" s="127"/>
      <c r="AB25" s="116"/>
    </row>
    <row r="26" spans="1:28" x14ac:dyDescent="0.3">
      <c r="A26" s="115"/>
      <c r="B26" s="116"/>
      <c r="C26" s="116"/>
      <c r="D26" s="118"/>
      <c r="E26" s="118"/>
      <c r="F26" s="118"/>
      <c r="G26" s="118"/>
      <c r="H26" s="116"/>
      <c r="I26" s="116"/>
      <c r="J26" s="119"/>
      <c r="K26" s="116"/>
      <c r="L26" s="119"/>
      <c r="M26" s="116"/>
      <c r="N26" s="119"/>
      <c r="O26" s="49" t="str">
        <f t="shared" si="4"/>
        <v/>
      </c>
      <c r="P26" s="20" t="str">
        <f t="shared" si="8"/>
        <v/>
      </c>
      <c r="Q26" s="49" t="str">
        <f t="shared" si="9"/>
        <v/>
      </c>
      <c r="R26" s="20" t="str">
        <f t="shared" si="10"/>
        <v/>
      </c>
      <c r="S26" s="50" t="str">
        <f t="shared" si="2"/>
        <v/>
      </c>
      <c r="T26" s="17" t="str">
        <f t="shared" si="3"/>
        <v/>
      </c>
      <c r="U26" s="78"/>
      <c r="V26" s="79"/>
      <c r="W26" s="77">
        <f t="shared" si="6"/>
        <v>0</v>
      </c>
      <c r="X26" s="77">
        <f t="shared" si="7"/>
        <v>0</v>
      </c>
      <c r="Y26" s="127"/>
      <c r="Z26" s="127"/>
      <c r="AA26" s="127"/>
      <c r="AB26" s="116"/>
    </row>
    <row r="27" spans="1:28" x14ac:dyDescent="0.3">
      <c r="A27" s="115"/>
      <c r="B27" s="116"/>
      <c r="C27" s="116"/>
      <c r="D27" s="118"/>
      <c r="E27" s="118"/>
      <c r="F27" s="118"/>
      <c r="G27" s="118"/>
      <c r="H27" s="116"/>
      <c r="I27" s="116"/>
      <c r="J27" s="119"/>
      <c r="K27" s="116"/>
      <c r="L27" s="119"/>
      <c r="M27" s="116"/>
      <c r="N27" s="119"/>
      <c r="O27" s="49" t="str">
        <f t="shared" si="4"/>
        <v/>
      </c>
      <c r="P27" s="20" t="str">
        <f t="shared" si="8"/>
        <v/>
      </c>
      <c r="Q27" s="49" t="str">
        <f t="shared" si="9"/>
        <v/>
      </c>
      <c r="R27" s="20" t="str">
        <f t="shared" si="10"/>
        <v/>
      </c>
      <c r="S27" s="50" t="str">
        <f t="shared" si="2"/>
        <v/>
      </c>
      <c r="T27" s="17" t="str">
        <f t="shared" si="3"/>
        <v/>
      </c>
      <c r="U27" s="78"/>
      <c r="V27" s="79"/>
      <c r="W27" s="77">
        <f t="shared" si="6"/>
        <v>0</v>
      </c>
      <c r="X27" s="77">
        <f t="shared" si="7"/>
        <v>0</v>
      </c>
      <c r="Y27" s="127"/>
      <c r="Z27" s="127"/>
      <c r="AA27" s="127"/>
      <c r="AB27" s="116"/>
    </row>
    <row r="28" spans="1:28" x14ac:dyDescent="0.3">
      <c r="A28" s="115"/>
      <c r="B28" s="116"/>
      <c r="C28" s="116"/>
      <c r="D28" s="118"/>
      <c r="E28" s="118"/>
      <c r="F28" s="118"/>
      <c r="G28" s="118"/>
      <c r="H28" s="116"/>
      <c r="I28" s="116"/>
      <c r="J28" s="119"/>
      <c r="K28" s="116"/>
      <c r="L28" s="119"/>
      <c r="M28" s="116"/>
      <c r="N28" s="119"/>
      <c r="O28" s="49" t="str">
        <f t="shared" si="4"/>
        <v/>
      </c>
      <c r="P28" s="20" t="str">
        <f t="shared" si="8"/>
        <v/>
      </c>
      <c r="Q28" s="49" t="str">
        <f t="shared" si="9"/>
        <v/>
      </c>
      <c r="R28" s="20" t="str">
        <f t="shared" si="10"/>
        <v/>
      </c>
      <c r="S28" s="50" t="str">
        <f t="shared" si="2"/>
        <v/>
      </c>
      <c r="T28" s="17" t="str">
        <f t="shared" si="3"/>
        <v/>
      </c>
      <c r="U28" s="78"/>
      <c r="V28" s="79"/>
      <c r="W28" s="77">
        <f t="shared" si="6"/>
        <v>0</v>
      </c>
      <c r="X28" s="77">
        <f t="shared" si="7"/>
        <v>0</v>
      </c>
      <c r="Y28" s="127"/>
      <c r="Z28" s="127"/>
      <c r="AA28" s="127"/>
      <c r="AB28" s="116"/>
    </row>
    <row r="29" spans="1:28" x14ac:dyDescent="0.3">
      <c r="A29" s="115"/>
      <c r="B29" s="116"/>
      <c r="C29" s="116"/>
      <c r="D29" s="118"/>
      <c r="E29" s="118"/>
      <c r="F29" s="118"/>
      <c r="G29" s="118"/>
      <c r="H29" s="116"/>
      <c r="I29" s="116"/>
      <c r="J29" s="119"/>
      <c r="K29" s="116"/>
      <c r="L29" s="119"/>
      <c r="M29" s="116"/>
      <c r="N29" s="119"/>
      <c r="O29" s="49" t="str">
        <f t="shared" si="4"/>
        <v/>
      </c>
      <c r="P29" s="20" t="str">
        <f t="shared" si="8"/>
        <v/>
      </c>
      <c r="Q29" s="49" t="str">
        <f t="shared" si="9"/>
        <v/>
      </c>
      <c r="R29" s="20" t="str">
        <f t="shared" si="10"/>
        <v/>
      </c>
      <c r="S29" s="50" t="str">
        <f t="shared" si="2"/>
        <v/>
      </c>
      <c r="T29" s="17" t="str">
        <f t="shared" si="3"/>
        <v/>
      </c>
      <c r="U29" s="78"/>
      <c r="V29" s="79"/>
      <c r="W29" s="77">
        <f t="shared" si="6"/>
        <v>0</v>
      </c>
      <c r="X29" s="77">
        <f t="shared" si="7"/>
        <v>0</v>
      </c>
      <c r="Y29" s="127"/>
      <c r="Z29" s="127"/>
      <c r="AA29" s="127"/>
      <c r="AB29" s="116"/>
    </row>
    <row r="30" spans="1:28" x14ac:dyDescent="0.3">
      <c r="A30" s="115"/>
      <c r="B30" s="116"/>
      <c r="C30" s="116"/>
      <c r="D30" s="118"/>
      <c r="E30" s="118"/>
      <c r="F30" s="118"/>
      <c r="G30" s="118"/>
      <c r="H30" s="116"/>
      <c r="I30" s="116"/>
      <c r="J30" s="119"/>
      <c r="K30" s="116"/>
      <c r="L30" s="119"/>
      <c r="M30" s="116"/>
      <c r="N30" s="119"/>
      <c r="O30" s="49" t="str">
        <f t="shared" si="4"/>
        <v/>
      </c>
      <c r="P30" s="20" t="str">
        <f t="shared" ref="P30" si="11">IF(OR(J30="",L30="",N30=""),"",(IF(AND(N30&gt;0,N30&lt;6),1,(((IF(AND(N30&gt;5,N30&lt;11),2,((IF((AND(N30&gt;10,N30&lt;16)),3,(IF(AND(N30&gt;15,N30&lt;21),4,(IF(AND(N30&gt;20,N30&lt;26),5,""))))))))))))))</f>
        <v/>
      </c>
      <c r="Q30" s="49" t="str">
        <f t="shared" ref="Q30" si="12">IF(I30&lt;&gt;"",I30*K30*O30,"")</f>
        <v/>
      </c>
      <c r="R30" s="20" t="str">
        <f t="shared" ref="R30" si="13">IF(J30&lt;&gt;"",J30*L30*P30,"")</f>
        <v/>
      </c>
      <c r="S30" s="50" t="str">
        <f t="shared" si="2"/>
        <v/>
      </c>
      <c r="T30" s="17" t="str">
        <f t="shared" si="3"/>
        <v/>
      </c>
      <c r="U30" s="78"/>
      <c r="V30" s="79"/>
      <c r="W30" s="77">
        <f t="shared" si="6"/>
        <v>0</v>
      </c>
      <c r="X30" s="77">
        <f t="shared" si="7"/>
        <v>0</v>
      </c>
      <c r="Y30" s="127"/>
      <c r="Z30" s="127"/>
      <c r="AA30" s="127"/>
      <c r="AB30" s="116"/>
    </row>
    <row r="31" spans="1:28" x14ac:dyDescent="0.3">
      <c r="A31" s="115"/>
      <c r="B31" s="116"/>
      <c r="C31" s="116"/>
      <c r="D31" s="118"/>
      <c r="E31" s="118"/>
      <c r="F31" s="118"/>
      <c r="G31" s="118"/>
      <c r="H31" s="116"/>
      <c r="I31" s="116"/>
      <c r="J31" s="119"/>
      <c r="K31" s="116"/>
      <c r="L31" s="119"/>
      <c r="M31" s="116"/>
      <c r="N31" s="119"/>
      <c r="O31" s="49" t="str">
        <f t="shared" si="4"/>
        <v/>
      </c>
      <c r="P31" s="20" t="str">
        <f t="shared" ref="P31" si="14">IF(OR(J31="",L31="",N31=""),"",(IF(AND(N31&gt;0,N31&lt;6),1,(((IF(AND(N31&gt;5,N31&lt;11),2,((IF((AND(N31&gt;10,N31&lt;16)),3,(IF(AND(N31&gt;15,N31&lt;21),4,(IF(AND(N31&gt;20,N31&lt;26),5,""))))))))))))))</f>
        <v/>
      </c>
      <c r="Q31" s="49" t="str">
        <f t="shared" ref="Q31:R31" si="15">IF(I31&lt;&gt;"",I31*K31*O31,"")</f>
        <v/>
      </c>
      <c r="R31" s="20" t="str">
        <f t="shared" si="15"/>
        <v/>
      </c>
      <c r="S31" s="83" t="str">
        <f t="shared" si="2"/>
        <v/>
      </c>
      <c r="T31" s="84" t="str">
        <f t="shared" si="3"/>
        <v/>
      </c>
      <c r="U31" s="125"/>
      <c r="V31" s="126"/>
      <c r="W31" s="77">
        <f t="shared" si="6"/>
        <v>0</v>
      </c>
      <c r="X31" s="77">
        <f>IF(W31-V31&gt;0,0,((W31-V31)*(-1)))</f>
        <v>0</v>
      </c>
      <c r="Y31" s="127"/>
      <c r="Z31" s="127"/>
      <c r="AA31" s="127"/>
      <c r="AB31" s="116"/>
    </row>
    <row r="32" spans="1:28" ht="17.25" thickBot="1" x14ac:dyDescent="0.35">
      <c r="A32" s="5"/>
      <c r="B32" s="6"/>
      <c r="C32" s="6"/>
      <c r="D32" s="7"/>
      <c r="E32" s="6"/>
      <c r="F32" s="6"/>
      <c r="G32" s="6"/>
      <c r="H32" s="5"/>
      <c r="I32" s="6"/>
      <c r="J32" s="6"/>
      <c r="K32" s="6"/>
      <c r="L32" s="6"/>
      <c r="M32" s="6"/>
      <c r="N32" s="6"/>
      <c r="O32" s="8"/>
      <c r="P32" s="8"/>
      <c r="Q32" s="8"/>
      <c r="R32" s="9" t="s">
        <v>29</v>
      </c>
      <c r="S32" s="51">
        <f>SUM(S10:S31)</f>
        <v>0</v>
      </c>
      <c r="T32" s="52">
        <f t="shared" ref="T32:W32" si="16">SUM(T10:T31)</f>
        <v>0</v>
      </c>
      <c r="U32" s="52">
        <f t="shared" si="16"/>
        <v>0</v>
      </c>
      <c r="V32" s="52">
        <f>SUM(V10:V31)</f>
        <v>0</v>
      </c>
      <c r="W32" s="52">
        <f t="shared" si="16"/>
        <v>0</v>
      </c>
      <c r="X32" s="80">
        <f>SUM(X10:X31)</f>
        <v>0</v>
      </c>
      <c r="Y32" s="10"/>
      <c r="Z32" s="11"/>
      <c r="AA32" s="11"/>
      <c r="AB32" s="6"/>
    </row>
  </sheetData>
  <mergeCells count="32">
    <mergeCell ref="Q8:R8"/>
    <mergeCell ref="K8:L8"/>
    <mergeCell ref="M8:N8"/>
    <mergeCell ref="O8:P8"/>
    <mergeCell ref="Z8:Z9"/>
    <mergeCell ref="AA8:AA9"/>
    <mergeCell ref="AB8:AB9"/>
    <mergeCell ref="S8:T8"/>
    <mergeCell ref="U8:U9"/>
    <mergeCell ref="V8:V9"/>
    <mergeCell ref="W8:W9"/>
    <mergeCell ref="X8:X9"/>
    <mergeCell ref="Y8:Y9"/>
    <mergeCell ref="A5:C5"/>
    <mergeCell ref="I5:J5"/>
    <mergeCell ref="A8:A9"/>
    <mergeCell ref="B8:B9"/>
    <mergeCell ref="C8:C9"/>
    <mergeCell ref="D8:D9"/>
    <mergeCell ref="E8:E9"/>
    <mergeCell ref="F8:F9"/>
    <mergeCell ref="G8:G9"/>
    <mergeCell ref="H8:H9"/>
    <mergeCell ref="I8:J8"/>
    <mergeCell ref="D5:G5"/>
    <mergeCell ref="A1:C4"/>
    <mergeCell ref="E1:H1"/>
    <mergeCell ref="I1:J1"/>
    <mergeCell ref="E2:H2"/>
    <mergeCell ref="I2:J4"/>
    <mergeCell ref="E3:H3"/>
    <mergeCell ref="E4:H4"/>
  </mergeCells>
  <conditionalFormatting sqref="P10:P31">
    <cfRule type="expression" dxfId="9" priority="2">
      <formula>N10&gt;F10*5</formula>
    </cfRule>
    <cfRule type="expression" dxfId="8" priority="4">
      <formula>N10&gt;H10*5</formula>
    </cfRule>
  </conditionalFormatting>
  <conditionalFormatting sqref="R10:R31">
    <cfRule type="expression" dxfId="7" priority="1">
      <formula>N10&gt;F10*5</formula>
    </cfRule>
    <cfRule type="expression" dxfId="6" priority="3">
      <formula>N10&gt;H10*5</formula>
    </cfRule>
  </conditionalFormatting>
  <pageMargins left="0.23622047244094491" right="0.23622047244094491" top="0.74803149606299213" bottom="0.74803149606299213" header="0.31496062992125984" footer="0.31496062992125984"/>
  <pageSetup paperSize="9" scale="70" fitToHeight="0" pageOrder="overThenDown" orientation="landscape" r:id="rId1"/>
  <headerFooter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4"/>
  <sheetViews>
    <sheetView zoomScale="80" zoomScaleNormal="80" workbookViewId="0">
      <pane xSplit="1" ySplit="9" topLeftCell="I37" activePane="bottomRight" state="frozen"/>
      <selection pane="topRight" activeCell="B1" sqref="B1"/>
      <selection pane="bottomLeft" activeCell="A10" sqref="A10"/>
      <selection pane="bottomRight" activeCell="W42" sqref="W42"/>
    </sheetView>
  </sheetViews>
  <sheetFormatPr baseColWidth="10" defaultRowHeight="16.5" x14ac:dyDescent="0.3"/>
  <cols>
    <col min="1" max="1" width="6.75" customWidth="1"/>
    <col min="2" max="2" width="18.625" bestFit="1" customWidth="1"/>
    <col min="3" max="3" width="20.875" customWidth="1"/>
    <col min="4" max="4" width="36.375" bestFit="1" customWidth="1"/>
    <col min="5" max="7" width="23.25" customWidth="1"/>
    <col min="8" max="8" width="20.125" customWidth="1"/>
    <col min="9" max="11" width="7.25" customWidth="1"/>
    <col min="12" max="13" width="7.375" customWidth="1"/>
    <col min="14" max="16" width="7.25" customWidth="1"/>
    <col min="17" max="17" width="9.75" customWidth="1"/>
    <col min="18" max="18" width="8.125" customWidth="1"/>
    <col min="19" max="19" width="16.125" customWidth="1"/>
    <col min="20" max="20" width="15.625" customWidth="1"/>
    <col min="21" max="21" width="19.5" customWidth="1"/>
    <col min="22" max="22" width="16.125" customWidth="1"/>
    <col min="23" max="23" width="19.875" customWidth="1"/>
    <col min="24" max="24" width="16.25" customWidth="1"/>
    <col min="25" max="25" width="15" customWidth="1"/>
    <col min="26" max="26" width="19.75" customWidth="1"/>
    <col min="27" max="27" width="16.5" customWidth="1"/>
    <col min="28" max="28" width="30.875" customWidth="1"/>
  </cols>
  <sheetData>
    <row r="1" spans="1:28" x14ac:dyDescent="0.3">
      <c r="A1" s="177" t="s">
        <v>0</v>
      </c>
      <c r="B1" s="178"/>
      <c r="C1" s="179"/>
      <c r="D1" s="1" t="s">
        <v>1</v>
      </c>
      <c r="E1" s="146" t="str">
        <f>IF('Maßnahmen einzeilig'!E1:H1&lt;&gt;"",'Maßnahmen einzeilig'!E1:H1,"")</f>
        <v/>
      </c>
      <c r="F1" s="147"/>
      <c r="G1" s="147"/>
      <c r="H1" s="147"/>
      <c r="I1" s="148" t="s">
        <v>2</v>
      </c>
      <c r="J1" s="149"/>
    </row>
    <row r="2" spans="1:28" x14ac:dyDescent="0.3">
      <c r="A2" s="180"/>
      <c r="B2" s="181"/>
      <c r="C2" s="182"/>
      <c r="D2" s="1" t="s">
        <v>3</v>
      </c>
      <c r="E2" s="150" t="str">
        <f>IF('Maßnahmen einzeilig'!E2:H2&lt;&gt;"",'Maßnahmen einzeilig'!E2:H2,"")</f>
        <v/>
      </c>
      <c r="F2" s="151"/>
      <c r="G2" s="151"/>
      <c r="H2" s="186"/>
      <c r="I2" s="152" t="str">
        <f>IF('Maßnahmen einzeilig'!I2:J4&lt;&gt;0,'Maßnahmen einzeilig'!I2:J4,"")</f>
        <v/>
      </c>
      <c r="J2" s="153"/>
    </row>
    <row r="3" spans="1:28" x14ac:dyDescent="0.3">
      <c r="A3" s="180"/>
      <c r="B3" s="181"/>
      <c r="C3" s="182"/>
      <c r="D3" s="1" t="s">
        <v>4</v>
      </c>
      <c r="E3" s="150" t="str">
        <f>IF('Maßnahmen einzeilig'!E3:H3&lt;&gt;"",'Maßnahmen einzeilig'!E3:H3,"")</f>
        <v/>
      </c>
      <c r="F3" s="151"/>
      <c r="G3" s="151"/>
      <c r="H3" s="186"/>
      <c r="I3" s="154"/>
      <c r="J3" s="155"/>
    </row>
    <row r="4" spans="1:28" x14ac:dyDescent="0.3">
      <c r="A4" s="183"/>
      <c r="B4" s="184"/>
      <c r="C4" s="185"/>
      <c r="D4" s="1" t="s">
        <v>5</v>
      </c>
      <c r="E4" s="158" t="str">
        <f>IF('Maßnahmen einzeilig'!E4:H4&lt;&gt;"",'Maßnahmen einzeilig'!E4:H4,"")</f>
        <v/>
      </c>
      <c r="F4" s="159"/>
      <c r="G4" s="159"/>
      <c r="H4" s="187"/>
      <c r="I4" s="156"/>
      <c r="J4" s="157"/>
    </row>
    <row r="5" spans="1:28" ht="27.6" customHeight="1" x14ac:dyDescent="0.3">
      <c r="A5" s="160" t="s">
        <v>6</v>
      </c>
      <c r="B5" s="161"/>
      <c r="C5" s="162"/>
      <c r="D5" s="171" t="str">
        <f>IF('Maßnahmen einzeilig'!D5:G5&lt;&gt;"",'Maßnahmen einzeilig'!D5:G5,"")</f>
        <v/>
      </c>
      <c r="E5" s="172"/>
      <c r="F5" s="172"/>
      <c r="G5" s="173"/>
      <c r="H5" s="2" t="s">
        <v>7</v>
      </c>
      <c r="I5" s="163">
        <v>2020</v>
      </c>
      <c r="J5" s="164"/>
    </row>
    <row r="6" spans="1:28" ht="16.899999999999999" customHeight="1" thickBot="1" x14ac:dyDescent="0.35"/>
    <row r="7" spans="1:28" ht="17.25" hidden="1" thickBot="1" x14ac:dyDescent="0.35"/>
    <row r="8" spans="1:28" ht="136.15" customHeight="1" thickBot="1" x14ac:dyDescent="0.35">
      <c r="A8" s="165" t="s">
        <v>8</v>
      </c>
      <c r="B8" s="167" t="s">
        <v>9</v>
      </c>
      <c r="C8" s="167" t="s">
        <v>10</v>
      </c>
      <c r="D8" s="167" t="s">
        <v>11</v>
      </c>
      <c r="E8" s="167" t="s">
        <v>12</v>
      </c>
      <c r="F8" s="167" t="s">
        <v>13</v>
      </c>
      <c r="G8" s="167" t="s">
        <v>14</v>
      </c>
      <c r="H8" s="167" t="s">
        <v>30</v>
      </c>
      <c r="I8" s="170" t="s">
        <v>15</v>
      </c>
      <c r="J8" s="170"/>
      <c r="K8" s="174" t="s">
        <v>16</v>
      </c>
      <c r="L8" s="174"/>
      <c r="M8" s="174" t="s">
        <v>17</v>
      </c>
      <c r="N8" s="174"/>
      <c r="O8" s="176" t="s">
        <v>18</v>
      </c>
      <c r="P8" s="176"/>
      <c r="Q8" s="174" t="s">
        <v>19</v>
      </c>
      <c r="R8" s="175"/>
      <c r="S8" s="174" t="s">
        <v>20</v>
      </c>
      <c r="T8" s="174"/>
      <c r="U8" s="167" t="s">
        <v>21</v>
      </c>
      <c r="V8" s="167" t="s">
        <v>34</v>
      </c>
      <c r="W8" s="167" t="s">
        <v>23</v>
      </c>
      <c r="X8" s="167" t="s">
        <v>24</v>
      </c>
      <c r="Y8" s="167" t="s">
        <v>41</v>
      </c>
      <c r="Z8" s="167" t="s">
        <v>38</v>
      </c>
      <c r="AA8" s="167" t="s">
        <v>42</v>
      </c>
      <c r="AB8" s="167" t="s">
        <v>25</v>
      </c>
    </row>
    <row r="9" spans="1:28" ht="46.5" customHeight="1" thickBot="1" x14ac:dyDescent="0.35">
      <c r="A9" s="188"/>
      <c r="B9" s="189"/>
      <c r="C9" s="189"/>
      <c r="D9" s="189"/>
      <c r="E9" s="189"/>
      <c r="F9" s="188"/>
      <c r="G9" s="188"/>
      <c r="H9" s="188"/>
      <c r="I9" s="3" t="s">
        <v>26</v>
      </c>
      <c r="J9" s="4" t="s">
        <v>35</v>
      </c>
      <c r="K9" s="3" t="s">
        <v>26</v>
      </c>
      <c r="L9" s="4" t="s">
        <v>35</v>
      </c>
      <c r="M9" s="3" t="s">
        <v>26</v>
      </c>
      <c r="N9" s="4" t="s">
        <v>35</v>
      </c>
      <c r="O9" s="3" t="s">
        <v>26</v>
      </c>
      <c r="P9" s="4" t="s">
        <v>35</v>
      </c>
      <c r="Q9" s="3" t="s">
        <v>28</v>
      </c>
      <c r="R9" s="4" t="s">
        <v>35</v>
      </c>
      <c r="S9" s="3" t="s">
        <v>26</v>
      </c>
      <c r="T9" s="3" t="s">
        <v>27</v>
      </c>
      <c r="U9" s="189"/>
      <c r="V9" s="189"/>
      <c r="W9" s="189"/>
      <c r="X9" s="189"/>
      <c r="Y9" s="189"/>
      <c r="Z9" s="189"/>
      <c r="AA9" s="189"/>
      <c r="AB9" s="189"/>
    </row>
    <row r="10" spans="1:28" s="27" customFormat="1" x14ac:dyDescent="0.3">
      <c r="A10" s="211"/>
      <c r="B10" s="212"/>
      <c r="C10" s="212"/>
      <c r="D10" s="213"/>
      <c r="E10" s="88"/>
      <c r="F10" s="89"/>
      <c r="G10" s="89"/>
      <c r="H10" s="90"/>
      <c r="I10" s="91"/>
      <c r="J10" s="91"/>
      <c r="K10" s="91"/>
      <c r="L10" s="91"/>
      <c r="M10" s="91"/>
      <c r="N10" s="91"/>
      <c r="O10" s="53" t="str">
        <f t="shared" ref="O10:O15" si="0">IF(OR(I10="",K10="",M10=""),"",(IF(AND(M10&gt;0,M10&lt;6),1,(((IF(AND(M10&gt;5,M10&lt;11),2,((IF((AND(M10&gt;10,M10&lt;16)),3,(IF(AND(M10&gt;15,M10&lt;21),4,(IF(AND(M10&gt;20,M10&lt;26),5,""))))))))))))))</f>
        <v/>
      </c>
      <c r="P10" s="53" t="str">
        <f t="shared" ref="P10:P21" si="1">IF(OR(J10="",L10="",N10=""),"",(IF(AND(N10&gt;0,N10&lt;6),1,(((IF(AND(N10&gt;5,N10&lt;11),2,((IF((AND(N10&gt;10,N10&lt;16)),3,(IF(AND(N10&gt;15,N10&lt;21),4,(IF(AND(N10&gt;20,N10&lt;26),5,""))))))))))))))</f>
        <v/>
      </c>
      <c r="Q10" s="53" t="str">
        <f t="shared" ref="Q10:Q21" si="2">IF(I10&lt;&gt;"",I10*K10*O10,"")</f>
        <v/>
      </c>
      <c r="R10" s="53" t="str">
        <f t="shared" ref="R10:R21" si="3">IF(J10&lt;&gt;"",J10*L10*P10,"")</f>
        <v/>
      </c>
      <c r="S10" s="54" t="str">
        <f t="shared" ref="S10:T11" si="4">IF(Q10&lt;&gt;"",Q10*30,"")</f>
        <v/>
      </c>
      <c r="T10" s="54" t="str">
        <f t="shared" si="4"/>
        <v/>
      </c>
      <c r="U10" s="109"/>
      <c r="V10" s="31" t="s">
        <v>31</v>
      </c>
      <c r="W10" s="31" t="s">
        <v>31</v>
      </c>
      <c r="X10" s="32"/>
      <c r="Y10" s="103"/>
      <c r="Z10" s="103"/>
      <c r="AA10" s="103"/>
      <c r="AB10" s="190"/>
    </row>
    <row r="11" spans="1:28" s="27" customFormat="1" ht="15.75" customHeight="1" x14ac:dyDescent="0.3">
      <c r="A11" s="200"/>
      <c r="B11" s="203"/>
      <c r="C11" s="203"/>
      <c r="D11" s="197"/>
      <c r="E11" s="92"/>
      <c r="F11" s="93"/>
      <c r="G11" s="93"/>
      <c r="H11" s="93"/>
      <c r="I11" s="94"/>
      <c r="J11" s="94"/>
      <c r="K11" s="94"/>
      <c r="L11" s="94"/>
      <c r="M11" s="94"/>
      <c r="N11" s="94"/>
      <c r="O11" s="55" t="str">
        <f t="shared" si="0"/>
        <v/>
      </c>
      <c r="P11" s="55" t="str">
        <f t="shared" si="1"/>
        <v/>
      </c>
      <c r="Q11" s="55" t="str">
        <f t="shared" si="2"/>
        <v/>
      </c>
      <c r="R11" s="55" t="str">
        <f t="shared" si="3"/>
        <v/>
      </c>
      <c r="S11" s="56" t="str">
        <f t="shared" si="4"/>
        <v/>
      </c>
      <c r="T11" s="59" t="str">
        <f t="shared" si="4"/>
        <v/>
      </c>
      <c r="U11" s="110"/>
      <c r="V11" s="25" t="s">
        <v>31</v>
      </c>
      <c r="W11" s="25" t="s">
        <v>31</v>
      </c>
      <c r="X11" s="26"/>
      <c r="Y11" s="104"/>
      <c r="Z11" s="104"/>
      <c r="AA11" s="104"/>
      <c r="AB11" s="191"/>
    </row>
    <row r="12" spans="1:28" s="27" customFormat="1" ht="17.25" thickBot="1" x14ac:dyDescent="0.35">
      <c r="A12" s="201"/>
      <c r="B12" s="204"/>
      <c r="C12" s="204"/>
      <c r="D12" s="198"/>
      <c r="E12" s="129"/>
      <c r="F12" s="130"/>
      <c r="G12" s="130"/>
      <c r="H12" s="131"/>
      <c r="I12" s="132"/>
      <c r="J12" s="132"/>
      <c r="K12" s="132"/>
      <c r="L12" s="132"/>
      <c r="M12" s="132"/>
      <c r="N12" s="132"/>
      <c r="O12" s="57" t="str">
        <f t="shared" si="0"/>
        <v/>
      </c>
      <c r="P12" s="57" t="str">
        <f t="shared" si="1"/>
        <v/>
      </c>
      <c r="Q12" s="57" t="str">
        <f t="shared" si="2"/>
        <v/>
      </c>
      <c r="R12" s="57" t="str">
        <f t="shared" si="3"/>
        <v/>
      </c>
      <c r="S12" s="58">
        <f>SUM(S10:S11)</f>
        <v>0</v>
      </c>
      <c r="T12" s="58">
        <f t="shared" ref="T12:U12" si="5">SUM(T10:T11)</f>
        <v>0</v>
      </c>
      <c r="U12" s="58">
        <f t="shared" si="5"/>
        <v>0</v>
      </c>
      <c r="V12" s="114"/>
      <c r="W12" s="67">
        <f>IF(U12&gt;T12,T12,IF(U12&gt;S12,S12,U12))</f>
        <v>0</v>
      </c>
      <c r="X12" s="76">
        <f>IF(W12-V12&gt;0,0,((W12-V12)*(-1)))</f>
        <v>0</v>
      </c>
      <c r="Y12" s="105"/>
      <c r="Z12" s="105"/>
      <c r="AA12" s="105"/>
      <c r="AB12" s="192"/>
    </row>
    <row r="13" spans="1:28" s="30" customFormat="1" x14ac:dyDescent="0.3">
      <c r="A13" s="214"/>
      <c r="B13" s="205"/>
      <c r="C13" s="205"/>
      <c r="D13" s="208"/>
      <c r="E13" s="95"/>
      <c r="F13" s="96"/>
      <c r="G13" s="96"/>
      <c r="H13" s="97"/>
      <c r="I13" s="98"/>
      <c r="J13" s="98"/>
      <c r="K13" s="98"/>
      <c r="L13" s="98"/>
      <c r="M13" s="98"/>
      <c r="N13" s="98"/>
      <c r="O13" s="60" t="str">
        <f t="shared" si="0"/>
        <v/>
      </c>
      <c r="P13" s="60" t="str">
        <f t="shared" si="1"/>
        <v/>
      </c>
      <c r="Q13" s="60" t="str">
        <f t="shared" si="2"/>
        <v/>
      </c>
      <c r="R13" s="60" t="str">
        <f t="shared" si="3"/>
        <v/>
      </c>
      <c r="S13" s="61" t="str">
        <f t="shared" ref="S13:T14" si="6">IF(Q13&lt;&gt;"",Q13*30,"")</f>
        <v/>
      </c>
      <c r="T13" s="61" t="str">
        <f t="shared" si="6"/>
        <v/>
      </c>
      <c r="U13" s="111"/>
      <c r="V13" s="33" t="s">
        <v>31</v>
      </c>
      <c r="W13" s="33" t="s">
        <v>31</v>
      </c>
      <c r="X13" s="34"/>
      <c r="Y13" s="106"/>
      <c r="Z13" s="106"/>
      <c r="AA13" s="106"/>
      <c r="AB13" s="193"/>
    </row>
    <row r="14" spans="1:28" s="30" customFormat="1" ht="15.75" customHeight="1" x14ac:dyDescent="0.3">
      <c r="A14" s="215"/>
      <c r="B14" s="206"/>
      <c r="C14" s="206"/>
      <c r="D14" s="209"/>
      <c r="E14" s="99"/>
      <c r="F14" s="100"/>
      <c r="G14" s="100"/>
      <c r="H14" s="100"/>
      <c r="I14" s="101"/>
      <c r="J14" s="101"/>
      <c r="K14" s="101"/>
      <c r="L14" s="101"/>
      <c r="M14" s="101"/>
      <c r="N14" s="101"/>
      <c r="O14" s="62" t="str">
        <f t="shared" si="0"/>
        <v/>
      </c>
      <c r="P14" s="62" t="str">
        <f t="shared" si="1"/>
        <v/>
      </c>
      <c r="Q14" s="62" t="str">
        <f t="shared" si="2"/>
        <v/>
      </c>
      <c r="R14" s="62" t="str">
        <f t="shared" si="3"/>
        <v/>
      </c>
      <c r="S14" s="63" t="str">
        <f t="shared" si="6"/>
        <v/>
      </c>
      <c r="T14" s="87" t="str">
        <f t="shared" si="6"/>
        <v/>
      </c>
      <c r="U14" s="112"/>
      <c r="V14" s="28" t="s">
        <v>31</v>
      </c>
      <c r="W14" s="28" t="s">
        <v>31</v>
      </c>
      <c r="X14" s="29"/>
      <c r="Y14" s="107"/>
      <c r="Z14" s="107"/>
      <c r="AA14" s="107"/>
      <c r="AB14" s="194"/>
    </row>
    <row r="15" spans="1:28" s="30" customFormat="1" ht="17.25" thickBot="1" x14ac:dyDescent="0.35">
      <c r="A15" s="216"/>
      <c r="B15" s="207"/>
      <c r="C15" s="207"/>
      <c r="D15" s="210"/>
      <c r="E15" s="133"/>
      <c r="F15" s="134"/>
      <c r="G15" s="134"/>
      <c r="H15" s="135"/>
      <c r="I15" s="136"/>
      <c r="J15" s="136"/>
      <c r="K15" s="136"/>
      <c r="L15" s="136"/>
      <c r="M15" s="136"/>
      <c r="N15" s="136"/>
      <c r="O15" s="64" t="str">
        <f t="shared" si="0"/>
        <v/>
      </c>
      <c r="P15" s="64" t="str">
        <f t="shared" si="1"/>
        <v/>
      </c>
      <c r="Q15" s="64" t="str">
        <f t="shared" si="2"/>
        <v/>
      </c>
      <c r="R15" s="64" t="str">
        <f t="shared" si="3"/>
        <v/>
      </c>
      <c r="S15" s="65">
        <f>SUM(S13:S14)</f>
        <v>0</v>
      </c>
      <c r="T15" s="65">
        <f>SUM(T13:T14)</f>
        <v>0</v>
      </c>
      <c r="U15" s="65">
        <f t="shared" ref="U15" si="7">SUM(U13:U14)</f>
        <v>0</v>
      </c>
      <c r="V15" s="113"/>
      <c r="W15" s="75">
        <f>IF(U15&gt;T15,T15,IF(U15&gt;S15,S15,U15))</f>
        <v>0</v>
      </c>
      <c r="X15" s="75">
        <f>IF(W15-V15&gt;0,0,((W15-V15)*(-1)))</f>
        <v>0</v>
      </c>
      <c r="Y15" s="108"/>
      <c r="Z15" s="108"/>
      <c r="AA15" s="108"/>
      <c r="AB15" s="195"/>
    </row>
    <row r="16" spans="1:28" s="27" customFormat="1" x14ac:dyDescent="0.3">
      <c r="A16" s="199"/>
      <c r="B16" s="202"/>
      <c r="C16" s="202"/>
      <c r="D16" s="196"/>
      <c r="E16" s="88"/>
      <c r="F16" s="89"/>
      <c r="G16" s="89"/>
      <c r="H16" s="90"/>
      <c r="I16" s="91"/>
      <c r="J16" s="91"/>
      <c r="K16" s="91"/>
      <c r="L16" s="91"/>
      <c r="M16" s="91"/>
      <c r="N16" s="91"/>
      <c r="O16" s="53" t="str">
        <f>IF(OR(I16="",K16="",M16=""),"",(IF(AND(M16&gt;0,M16&lt;6),1,(((IF(AND(M16&gt;5,M16&lt;11),2,((IF((AND(M16&gt;10,M16&lt;16)),3,(IF(AND(M16&gt;15,L&lt;21),4,(IF(AND(M16&gt;20,M16&lt;26),5,""))))))))))))))</f>
        <v/>
      </c>
      <c r="P16" s="53" t="str">
        <f t="shared" si="1"/>
        <v/>
      </c>
      <c r="Q16" s="53" t="str">
        <f t="shared" si="2"/>
        <v/>
      </c>
      <c r="R16" s="53" t="str">
        <f t="shared" si="3"/>
        <v/>
      </c>
      <c r="S16" s="54" t="str">
        <f t="shared" ref="S16:T17" si="8">IF(Q16&lt;&gt;"",Q16*30,"")</f>
        <v/>
      </c>
      <c r="T16" s="54" t="str">
        <f t="shared" si="8"/>
        <v/>
      </c>
      <c r="U16" s="109"/>
      <c r="V16" s="31" t="s">
        <v>31</v>
      </c>
      <c r="W16" s="31" t="s">
        <v>31</v>
      </c>
      <c r="X16" s="32"/>
      <c r="Y16" s="103"/>
      <c r="Z16" s="103"/>
      <c r="AA16" s="103"/>
      <c r="AB16" s="190"/>
    </row>
    <row r="17" spans="1:28" s="27" customFormat="1" ht="15.75" customHeight="1" x14ac:dyDescent="0.3">
      <c r="A17" s="200"/>
      <c r="B17" s="203"/>
      <c r="C17" s="203"/>
      <c r="D17" s="197"/>
      <c r="E17" s="92"/>
      <c r="F17" s="93"/>
      <c r="G17" s="93"/>
      <c r="H17" s="93"/>
      <c r="I17" s="94"/>
      <c r="J17" s="94"/>
      <c r="K17" s="94"/>
      <c r="L17" s="94"/>
      <c r="M17" s="94"/>
      <c r="N17" s="94"/>
      <c r="O17" s="55" t="str">
        <f>IF(OR(I17="",K17="",M17=""),"",(IF(AND(M17&gt;0,M17&lt;6),1,(((IF(AND(M17&gt;5,M17&lt;11),2,((IF((AND(M17&gt;10,M17&lt;16)),3,(IF(AND(M17&gt;15,M17&lt;21),4,(IF(AND(M17&gt;20,M17&lt;26),5,""))))))))))))))</f>
        <v/>
      </c>
      <c r="P17" s="55" t="str">
        <f t="shared" si="1"/>
        <v/>
      </c>
      <c r="Q17" s="55" t="str">
        <f t="shared" si="2"/>
        <v/>
      </c>
      <c r="R17" s="55" t="str">
        <f t="shared" si="3"/>
        <v/>
      </c>
      <c r="S17" s="56" t="str">
        <f t="shared" si="8"/>
        <v/>
      </c>
      <c r="T17" s="59" t="str">
        <f t="shared" si="8"/>
        <v/>
      </c>
      <c r="U17" s="110"/>
      <c r="V17" s="25" t="s">
        <v>31</v>
      </c>
      <c r="W17" s="25" t="s">
        <v>31</v>
      </c>
      <c r="X17" s="26"/>
      <c r="Y17" s="104"/>
      <c r="Z17" s="104"/>
      <c r="AA17" s="104"/>
      <c r="AB17" s="191"/>
    </row>
    <row r="18" spans="1:28" s="27" customFormat="1" ht="17.25" thickBot="1" x14ac:dyDescent="0.35">
      <c r="A18" s="201"/>
      <c r="B18" s="204"/>
      <c r="C18" s="204"/>
      <c r="D18" s="198"/>
      <c r="E18" s="129"/>
      <c r="F18" s="130"/>
      <c r="G18" s="130"/>
      <c r="H18" s="131"/>
      <c r="I18" s="132"/>
      <c r="J18" s="132"/>
      <c r="K18" s="132"/>
      <c r="L18" s="132"/>
      <c r="M18" s="132"/>
      <c r="N18" s="132"/>
      <c r="O18" s="57" t="str">
        <f>IF(OR(I18="",K18="",M18=""),"",(IF(AND(M18&gt;0,M18&lt;6),1,(((IF(AND(M18&gt;5,M18&lt;11),2,((IF((AND(M18&gt;10,M18&lt;16)),3,(IF(AND(M18&gt;15,M18&lt;21),4,(IF(AND(M18&gt;20,M18&lt;26),5,""))))))))))))))</f>
        <v/>
      </c>
      <c r="P18" s="57" t="str">
        <f t="shared" si="1"/>
        <v/>
      </c>
      <c r="Q18" s="57" t="str">
        <f t="shared" si="2"/>
        <v/>
      </c>
      <c r="R18" s="57" t="str">
        <f t="shared" si="3"/>
        <v/>
      </c>
      <c r="S18" s="58">
        <f>SUM(S16:S17)</f>
        <v>0</v>
      </c>
      <c r="T18" s="58">
        <f t="shared" ref="T18" si="9">SUM(T16:T17)</f>
        <v>0</v>
      </c>
      <c r="U18" s="58">
        <f t="shared" ref="U18" si="10">SUM(U16:U17)</f>
        <v>0</v>
      </c>
      <c r="V18" s="114"/>
      <c r="W18" s="67">
        <f>IF(U18&gt;T18,T18,IF(U18&gt;S18,S18,U18))</f>
        <v>0</v>
      </c>
      <c r="X18" s="76">
        <f>IF(W18-V18&gt;0,0,((W18-V18)*(-1)))</f>
        <v>0</v>
      </c>
      <c r="Y18" s="105"/>
      <c r="Z18" s="105"/>
      <c r="AA18" s="105"/>
      <c r="AB18" s="192"/>
    </row>
    <row r="19" spans="1:28" s="30" customFormat="1" x14ac:dyDescent="0.3">
      <c r="A19" s="214"/>
      <c r="B19" s="205"/>
      <c r="C19" s="205"/>
      <c r="D19" s="208"/>
      <c r="E19" s="95"/>
      <c r="F19" s="96"/>
      <c r="G19" s="96"/>
      <c r="H19" s="97"/>
      <c r="I19" s="98"/>
      <c r="J19" s="98"/>
      <c r="K19" s="98"/>
      <c r="L19" s="98"/>
      <c r="M19" s="98"/>
      <c r="N19" s="98"/>
      <c r="O19" s="60" t="str">
        <f>IF(OR(I19="",K19="",M19=""),"",(IF(AND(M19&gt;0,M19&lt;6),1,(((IF(AND(M19&gt;5,M19&lt;11),2,((IF((AND(M19&gt;10,M19&lt;16)),3,(IF(AND(M19&gt;15,M19&lt;21),4,(IF(AND(M19&gt;20,M19&lt;26),5,""))))))))))))))</f>
        <v/>
      </c>
      <c r="P19" s="60" t="str">
        <f t="shared" si="1"/>
        <v/>
      </c>
      <c r="Q19" s="60" t="str">
        <f t="shared" si="2"/>
        <v/>
      </c>
      <c r="R19" s="60" t="str">
        <f t="shared" si="3"/>
        <v/>
      </c>
      <c r="S19" s="61" t="str">
        <f t="shared" ref="S19:T20" si="11">IF(Q19&lt;&gt;"",Q19*30,"")</f>
        <v/>
      </c>
      <c r="T19" s="61" t="str">
        <f t="shared" si="11"/>
        <v/>
      </c>
      <c r="U19" s="111"/>
      <c r="V19" s="33" t="s">
        <v>31</v>
      </c>
      <c r="W19" s="33" t="s">
        <v>31</v>
      </c>
      <c r="X19" s="34"/>
      <c r="Y19" s="106"/>
      <c r="Z19" s="106"/>
      <c r="AA19" s="106"/>
      <c r="AB19" s="193"/>
    </row>
    <row r="20" spans="1:28" s="30" customFormat="1" ht="15.75" customHeight="1" x14ac:dyDescent="0.3">
      <c r="A20" s="215"/>
      <c r="B20" s="206"/>
      <c r="C20" s="206"/>
      <c r="D20" s="209"/>
      <c r="E20" s="99"/>
      <c r="F20" s="100"/>
      <c r="G20" s="100"/>
      <c r="H20" s="100"/>
      <c r="I20" s="101"/>
      <c r="J20" s="101"/>
      <c r="K20" s="101"/>
      <c r="L20" s="101"/>
      <c r="M20" s="101"/>
      <c r="N20" s="101"/>
      <c r="O20" s="62" t="str">
        <f>IF(OR(I20="",K20="",M20=""),"",(IF(AND(M20&gt;0,M20&lt;6),1,(((IF(AND(M20&gt;5,M20&lt;11),2,((IF((AND(M20&gt;10,M20&lt;16)),3,(IF(AND(M20&gt;15,M20&lt;21),4,(IF(AND(M20&gt;20,M20&lt;26),5,""))))))))))))))</f>
        <v/>
      </c>
      <c r="P20" s="62" t="str">
        <f t="shared" si="1"/>
        <v/>
      </c>
      <c r="Q20" s="62" t="str">
        <f t="shared" si="2"/>
        <v/>
      </c>
      <c r="R20" s="62" t="str">
        <f t="shared" si="3"/>
        <v/>
      </c>
      <c r="S20" s="63" t="str">
        <f t="shared" si="11"/>
        <v/>
      </c>
      <c r="T20" s="87" t="str">
        <f t="shared" si="11"/>
        <v/>
      </c>
      <c r="U20" s="112"/>
      <c r="V20" s="28" t="s">
        <v>31</v>
      </c>
      <c r="W20" s="28" t="s">
        <v>31</v>
      </c>
      <c r="X20" s="29"/>
      <c r="Y20" s="107"/>
      <c r="Z20" s="107"/>
      <c r="AA20" s="107"/>
      <c r="AB20" s="194"/>
    </row>
    <row r="21" spans="1:28" s="30" customFormat="1" ht="17.25" thickBot="1" x14ac:dyDescent="0.35">
      <c r="A21" s="216"/>
      <c r="B21" s="206"/>
      <c r="C21" s="207"/>
      <c r="D21" s="210"/>
      <c r="E21" s="133"/>
      <c r="F21" s="134"/>
      <c r="G21" s="134"/>
      <c r="H21" s="135"/>
      <c r="I21" s="136"/>
      <c r="J21" s="136"/>
      <c r="K21" s="136"/>
      <c r="L21" s="136"/>
      <c r="M21" s="136"/>
      <c r="N21" s="136"/>
      <c r="O21" s="64" t="str">
        <f>IF(OR(I21="",K21="",M21=""),"",(IF(AND(M21&gt;0,M21&lt;6),1,(((IF(AND(M21&gt;5,M21&lt;11),2,((IF((AND(M21&gt;10,M21&lt;16)),3,(IF(AND(M21&gt;15,M22&lt;21),4,(IF(AND(M21&gt;20,M21&lt;26),5,""))))))))))))))</f>
        <v/>
      </c>
      <c r="P21" s="64" t="str">
        <f t="shared" si="1"/>
        <v/>
      </c>
      <c r="Q21" s="64" t="str">
        <f t="shared" si="2"/>
        <v/>
      </c>
      <c r="R21" s="64" t="str">
        <f t="shared" si="3"/>
        <v/>
      </c>
      <c r="S21" s="65">
        <f>SUM(S19:S20)</f>
        <v>0</v>
      </c>
      <c r="T21" s="65">
        <f t="shared" ref="T21" si="12">SUM(T19:T20)</f>
        <v>0</v>
      </c>
      <c r="U21" s="65">
        <f t="shared" ref="U21" si="13">SUM(U19:U20)</f>
        <v>0</v>
      </c>
      <c r="V21" s="113"/>
      <c r="W21" s="75">
        <f>IF(U21&gt;T21,T21,IF(U21&gt;S21,S21,U21))</f>
        <v>0</v>
      </c>
      <c r="X21" s="75">
        <f>IF(W21-V21&gt;0,0,((W21-V21)*(-1)))</f>
        <v>0</v>
      </c>
      <c r="Y21" s="108"/>
      <c r="Z21" s="108"/>
      <c r="AA21" s="108"/>
      <c r="AB21" s="195"/>
    </row>
    <row r="22" spans="1:28" s="27" customFormat="1" x14ac:dyDescent="0.3">
      <c r="A22" s="199"/>
      <c r="B22" s="202"/>
      <c r="C22" s="202"/>
      <c r="D22" s="196"/>
      <c r="E22" s="88"/>
      <c r="F22" s="89"/>
      <c r="G22" s="89"/>
      <c r="H22" s="90"/>
      <c r="I22" s="91"/>
      <c r="J22" s="91"/>
      <c r="K22" s="91"/>
      <c r="L22" s="91"/>
      <c r="M22" s="91"/>
      <c r="N22" s="91"/>
      <c r="O22" s="53" t="str">
        <f t="shared" ref="O22:O45" si="14">IF(OR(I22="",K22="",M22=""),"",(IF(AND(M22&gt;0,M22&lt;6),1,(((IF(AND(M22&gt;5,M22&lt;11),2,((IF((AND(M22&gt;10,M22&lt;16)),3,(IF(AND(M22&gt;15,M22&lt;21),4,(IF(AND(M22&gt;20,M22&lt;26),5,""))))))))))))))</f>
        <v/>
      </c>
      <c r="P22" s="53" t="str">
        <f t="shared" ref="P22:P27" si="15">IF(OR(J22="",L22="",N22=""),"",(IF(AND(N22&gt;0,N22&lt;6),1,(((IF(AND(N22&gt;5,N22&lt;11),2,((IF((AND(N22&gt;10,N22&lt;16)),3,(IF(AND(N22&gt;15,N22&lt;21),4,(IF(AND(N22&gt;20,N22&lt;26),5,""))))))))))))))</f>
        <v/>
      </c>
      <c r="Q22" s="53" t="str">
        <f t="shared" ref="Q22:Q27" si="16">IF(I22&lt;&gt;"",I22*K22*O22,"")</f>
        <v/>
      </c>
      <c r="R22" s="53" t="str">
        <f t="shared" ref="R22:R27" si="17">IF(J22&lt;&gt;"",J22*L22*P22,"")</f>
        <v/>
      </c>
      <c r="S22" s="54" t="str">
        <f t="shared" ref="S22:T23" si="18">IF(Q22&lt;&gt;"",Q22*30,"")</f>
        <v/>
      </c>
      <c r="T22" s="54" t="str">
        <f t="shared" si="18"/>
        <v/>
      </c>
      <c r="U22" s="109"/>
      <c r="V22" s="31" t="s">
        <v>31</v>
      </c>
      <c r="W22" s="31" t="s">
        <v>31</v>
      </c>
      <c r="X22" s="32"/>
      <c r="Y22" s="103"/>
      <c r="Z22" s="103"/>
      <c r="AA22" s="103"/>
      <c r="AB22" s="190"/>
    </row>
    <row r="23" spans="1:28" s="27" customFormat="1" ht="15.75" customHeight="1" x14ac:dyDescent="0.3">
      <c r="A23" s="200"/>
      <c r="B23" s="203"/>
      <c r="C23" s="203"/>
      <c r="D23" s="197"/>
      <c r="E23" s="92"/>
      <c r="F23" s="93"/>
      <c r="G23" s="93"/>
      <c r="H23" s="93"/>
      <c r="I23" s="94"/>
      <c r="J23" s="94"/>
      <c r="K23" s="94"/>
      <c r="L23" s="94"/>
      <c r="M23" s="94"/>
      <c r="N23" s="94"/>
      <c r="O23" s="55" t="str">
        <f t="shared" si="14"/>
        <v/>
      </c>
      <c r="P23" s="55" t="str">
        <f t="shared" si="15"/>
        <v/>
      </c>
      <c r="Q23" s="55" t="str">
        <f t="shared" si="16"/>
        <v/>
      </c>
      <c r="R23" s="55" t="str">
        <f t="shared" si="17"/>
        <v/>
      </c>
      <c r="S23" s="56" t="str">
        <f t="shared" si="18"/>
        <v/>
      </c>
      <c r="T23" s="59" t="str">
        <f t="shared" si="18"/>
        <v/>
      </c>
      <c r="U23" s="110"/>
      <c r="V23" s="25" t="s">
        <v>31</v>
      </c>
      <c r="W23" s="25" t="s">
        <v>31</v>
      </c>
      <c r="X23" s="26"/>
      <c r="Y23" s="104"/>
      <c r="Z23" s="104"/>
      <c r="AA23" s="104"/>
      <c r="AB23" s="191"/>
    </row>
    <row r="24" spans="1:28" s="27" customFormat="1" ht="17.25" thickBot="1" x14ac:dyDescent="0.35">
      <c r="A24" s="201"/>
      <c r="B24" s="204"/>
      <c r="C24" s="204"/>
      <c r="D24" s="198"/>
      <c r="E24" s="129"/>
      <c r="F24" s="130"/>
      <c r="G24" s="130"/>
      <c r="H24" s="131"/>
      <c r="I24" s="132"/>
      <c r="J24" s="132"/>
      <c r="K24" s="132"/>
      <c r="L24" s="132"/>
      <c r="M24" s="132"/>
      <c r="N24" s="132"/>
      <c r="O24" s="57" t="str">
        <f t="shared" si="14"/>
        <v/>
      </c>
      <c r="P24" s="57" t="str">
        <f t="shared" si="15"/>
        <v/>
      </c>
      <c r="Q24" s="57" t="str">
        <f t="shared" si="16"/>
        <v/>
      </c>
      <c r="R24" s="57" t="str">
        <f t="shared" si="17"/>
        <v/>
      </c>
      <c r="S24" s="58">
        <f>SUM(S22:S23)</f>
        <v>0</v>
      </c>
      <c r="T24" s="58">
        <f t="shared" ref="T24" si="19">SUM(T22:T23)</f>
        <v>0</v>
      </c>
      <c r="U24" s="58">
        <f t="shared" ref="U24" si="20">SUM(U22:U23)</f>
        <v>0</v>
      </c>
      <c r="V24" s="114"/>
      <c r="W24" s="67">
        <f>IF(U24&gt;T24,T24,IF(U24&gt;S24,S24,U24))</f>
        <v>0</v>
      </c>
      <c r="X24" s="76">
        <f>IF(W24-V24&gt;0,0,((W24-V24)*(-1)))</f>
        <v>0</v>
      </c>
      <c r="Y24" s="105"/>
      <c r="Z24" s="105"/>
      <c r="AA24" s="105"/>
      <c r="AB24" s="192"/>
    </row>
    <row r="25" spans="1:28" s="30" customFormat="1" x14ac:dyDescent="0.3">
      <c r="A25" s="214"/>
      <c r="B25" s="205"/>
      <c r="C25" s="205"/>
      <c r="D25" s="208"/>
      <c r="E25" s="95"/>
      <c r="F25" s="96"/>
      <c r="G25" s="96"/>
      <c r="H25" s="97"/>
      <c r="I25" s="98"/>
      <c r="J25" s="98"/>
      <c r="K25" s="98"/>
      <c r="L25" s="98"/>
      <c r="M25" s="98"/>
      <c r="N25" s="98"/>
      <c r="O25" s="60" t="str">
        <f t="shared" si="14"/>
        <v/>
      </c>
      <c r="P25" s="60" t="str">
        <f t="shared" si="15"/>
        <v/>
      </c>
      <c r="Q25" s="60" t="str">
        <f t="shared" si="16"/>
        <v/>
      </c>
      <c r="R25" s="60" t="str">
        <f t="shared" si="17"/>
        <v/>
      </c>
      <c r="S25" s="61" t="str">
        <f t="shared" ref="S25:T26" si="21">IF(Q25&lt;&gt;"",Q25*30,"")</f>
        <v/>
      </c>
      <c r="T25" s="61" t="str">
        <f t="shared" si="21"/>
        <v/>
      </c>
      <c r="U25" s="111"/>
      <c r="V25" s="33" t="s">
        <v>31</v>
      </c>
      <c r="W25" s="33" t="s">
        <v>31</v>
      </c>
      <c r="X25" s="34"/>
      <c r="Y25" s="106"/>
      <c r="Z25" s="106"/>
      <c r="AA25" s="106"/>
      <c r="AB25" s="193"/>
    </row>
    <row r="26" spans="1:28" s="30" customFormat="1" ht="15.75" customHeight="1" x14ac:dyDescent="0.3">
      <c r="A26" s="215"/>
      <c r="B26" s="206"/>
      <c r="C26" s="206"/>
      <c r="D26" s="209"/>
      <c r="E26" s="99"/>
      <c r="F26" s="100"/>
      <c r="G26" s="100"/>
      <c r="H26" s="100"/>
      <c r="I26" s="101"/>
      <c r="J26" s="101"/>
      <c r="K26" s="101"/>
      <c r="L26" s="101"/>
      <c r="M26" s="101"/>
      <c r="N26" s="101"/>
      <c r="O26" s="62" t="str">
        <f t="shared" si="14"/>
        <v/>
      </c>
      <c r="P26" s="62" t="str">
        <f t="shared" si="15"/>
        <v/>
      </c>
      <c r="Q26" s="62" t="str">
        <f t="shared" si="16"/>
        <v/>
      </c>
      <c r="R26" s="62" t="str">
        <f t="shared" si="17"/>
        <v/>
      </c>
      <c r="S26" s="63" t="str">
        <f t="shared" si="21"/>
        <v/>
      </c>
      <c r="T26" s="87" t="str">
        <f t="shared" si="21"/>
        <v/>
      </c>
      <c r="U26" s="112"/>
      <c r="V26" s="28" t="s">
        <v>31</v>
      </c>
      <c r="W26" s="28" t="s">
        <v>31</v>
      </c>
      <c r="X26" s="29"/>
      <c r="Y26" s="107"/>
      <c r="Z26" s="107"/>
      <c r="AA26" s="107"/>
      <c r="AB26" s="194"/>
    </row>
    <row r="27" spans="1:28" s="30" customFormat="1" ht="17.25" thickBot="1" x14ac:dyDescent="0.35">
      <c r="A27" s="216"/>
      <c r="B27" s="207"/>
      <c r="C27" s="207"/>
      <c r="D27" s="210"/>
      <c r="E27" s="133"/>
      <c r="F27" s="134"/>
      <c r="G27" s="134"/>
      <c r="H27" s="135"/>
      <c r="I27" s="136"/>
      <c r="J27" s="136"/>
      <c r="K27" s="136"/>
      <c r="L27" s="136"/>
      <c r="M27" s="136"/>
      <c r="N27" s="136"/>
      <c r="O27" s="64" t="str">
        <f t="shared" si="14"/>
        <v/>
      </c>
      <c r="P27" s="64" t="str">
        <f t="shared" si="15"/>
        <v/>
      </c>
      <c r="Q27" s="64" t="str">
        <f t="shared" si="16"/>
        <v/>
      </c>
      <c r="R27" s="64" t="str">
        <f t="shared" si="17"/>
        <v/>
      </c>
      <c r="S27" s="65">
        <f>SUM(S25:S26)</f>
        <v>0</v>
      </c>
      <c r="T27" s="65">
        <f t="shared" ref="T27" si="22">SUM(T25:T26)</f>
        <v>0</v>
      </c>
      <c r="U27" s="65">
        <f t="shared" ref="U27" si="23">SUM(U25:U26)</f>
        <v>0</v>
      </c>
      <c r="V27" s="113"/>
      <c r="W27" s="75">
        <f>IF(U27&gt;T27,T27,IF(U27&gt;S27,S27,U27))</f>
        <v>0</v>
      </c>
      <c r="X27" s="75">
        <f>IF(W27-V27&gt;0,0,((W27-V27)*(-1)))</f>
        <v>0</v>
      </c>
      <c r="Y27" s="108"/>
      <c r="Z27" s="108"/>
      <c r="AA27" s="108"/>
      <c r="AB27" s="195"/>
    </row>
    <row r="28" spans="1:28" s="27" customFormat="1" x14ac:dyDescent="0.3">
      <c r="A28" s="199"/>
      <c r="B28" s="202"/>
      <c r="C28" s="202"/>
      <c r="D28" s="196"/>
      <c r="E28" s="88"/>
      <c r="F28" s="89"/>
      <c r="G28" s="89"/>
      <c r="H28" s="90"/>
      <c r="I28" s="91"/>
      <c r="J28" s="91"/>
      <c r="K28" s="91"/>
      <c r="L28" s="91"/>
      <c r="M28" s="91"/>
      <c r="N28" s="91"/>
      <c r="O28" s="53" t="str">
        <f t="shared" si="14"/>
        <v/>
      </c>
      <c r="P28" s="53" t="str">
        <f t="shared" ref="P28:P33" si="24">IF(OR(J28="",L28="",N28=""),"",(IF(AND(N28&gt;0,N28&lt;6),1,(((IF(AND(N28&gt;5,N28&lt;11),2,((IF((AND(N28&gt;10,N28&lt;16)),3,(IF(AND(N28&gt;15,N28&lt;21),4,(IF(AND(N28&gt;20,N28&lt;26),5,""))))))))))))))</f>
        <v/>
      </c>
      <c r="Q28" s="53" t="str">
        <f t="shared" ref="Q28:Q33" si="25">IF(I28&lt;&gt;"",I28*K28*O28,"")</f>
        <v/>
      </c>
      <c r="R28" s="53" t="str">
        <f t="shared" ref="R28:R33" si="26">IF(J28&lt;&gt;"",J28*L28*P28,"")</f>
        <v/>
      </c>
      <c r="S28" s="54" t="str">
        <f t="shared" ref="S28:T29" si="27">IF(Q28&lt;&gt;"",Q28*30,"")</f>
        <v/>
      </c>
      <c r="T28" s="54" t="str">
        <f t="shared" si="27"/>
        <v/>
      </c>
      <c r="U28" s="109"/>
      <c r="V28" s="31" t="s">
        <v>31</v>
      </c>
      <c r="W28" s="31" t="s">
        <v>31</v>
      </c>
      <c r="X28" s="32"/>
      <c r="Y28" s="103"/>
      <c r="Z28" s="103"/>
      <c r="AA28" s="103"/>
      <c r="AB28" s="190"/>
    </row>
    <row r="29" spans="1:28" s="27" customFormat="1" ht="15.75" customHeight="1" x14ac:dyDescent="0.3">
      <c r="A29" s="200"/>
      <c r="B29" s="203"/>
      <c r="C29" s="203"/>
      <c r="D29" s="197"/>
      <c r="E29" s="92"/>
      <c r="F29" s="93"/>
      <c r="G29" s="93"/>
      <c r="H29" s="93"/>
      <c r="I29" s="94"/>
      <c r="J29" s="94"/>
      <c r="K29" s="94"/>
      <c r="L29" s="94"/>
      <c r="M29" s="94"/>
      <c r="N29" s="94"/>
      <c r="O29" s="55" t="str">
        <f t="shared" si="14"/>
        <v/>
      </c>
      <c r="P29" s="55" t="str">
        <f t="shared" si="24"/>
        <v/>
      </c>
      <c r="Q29" s="55" t="str">
        <f t="shared" si="25"/>
        <v/>
      </c>
      <c r="R29" s="55" t="str">
        <f t="shared" si="26"/>
        <v/>
      </c>
      <c r="S29" s="56" t="str">
        <f t="shared" si="27"/>
        <v/>
      </c>
      <c r="T29" s="59" t="str">
        <f t="shared" si="27"/>
        <v/>
      </c>
      <c r="U29" s="110"/>
      <c r="V29" s="25" t="s">
        <v>31</v>
      </c>
      <c r="W29" s="25" t="s">
        <v>31</v>
      </c>
      <c r="X29" s="26"/>
      <c r="Y29" s="104"/>
      <c r="Z29" s="104"/>
      <c r="AA29" s="104"/>
      <c r="AB29" s="191"/>
    </row>
    <row r="30" spans="1:28" s="27" customFormat="1" ht="17.25" thickBot="1" x14ac:dyDescent="0.35">
      <c r="A30" s="201"/>
      <c r="B30" s="204"/>
      <c r="C30" s="204"/>
      <c r="D30" s="198"/>
      <c r="E30" s="129"/>
      <c r="F30" s="130"/>
      <c r="G30" s="130"/>
      <c r="H30" s="131"/>
      <c r="I30" s="132"/>
      <c r="J30" s="132"/>
      <c r="K30" s="132"/>
      <c r="L30" s="132"/>
      <c r="M30" s="132"/>
      <c r="N30" s="132"/>
      <c r="O30" s="57" t="str">
        <f t="shared" si="14"/>
        <v/>
      </c>
      <c r="P30" s="57" t="str">
        <f t="shared" si="24"/>
        <v/>
      </c>
      <c r="Q30" s="57" t="str">
        <f t="shared" si="25"/>
        <v/>
      </c>
      <c r="R30" s="57" t="str">
        <f t="shared" si="26"/>
        <v/>
      </c>
      <c r="S30" s="58">
        <f>SUM(S28:S29)</f>
        <v>0</v>
      </c>
      <c r="T30" s="58">
        <f t="shared" ref="T30" si="28">SUM(T28:T29)</f>
        <v>0</v>
      </c>
      <c r="U30" s="58">
        <f t="shared" ref="U30" si="29">SUM(U28:U29)</f>
        <v>0</v>
      </c>
      <c r="V30" s="114"/>
      <c r="W30" s="67">
        <f>IF(U30&gt;T30,T30,IF(U30&gt;S30,S30,U30))</f>
        <v>0</v>
      </c>
      <c r="X30" s="76">
        <f>IF(W30-V30&gt;0,0,((W30-V30)*(-1)))</f>
        <v>0</v>
      </c>
      <c r="Y30" s="105"/>
      <c r="Z30" s="105"/>
      <c r="AA30" s="105"/>
      <c r="AB30" s="192"/>
    </row>
    <row r="31" spans="1:28" s="30" customFormat="1" x14ac:dyDescent="0.3">
      <c r="A31" s="214"/>
      <c r="B31" s="205"/>
      <c r="C31" s="205"/>
      <c r="D31" s="208"/>
      <c r="E31" s="95"/>
      <c r="F31" s="96"/>
      <c r="G31" s="96"/>
      <c r="H31" s="97"/>
      <c r="I31" s="98"/>
      <c r="J31" s="98"/>
      <c r="K31" s="98"/>
      <c r="L31" s="98"/>
      <c r="M31" s="98"/>
      <c r="N31" s="98"/>
      <c r="O31" s="60" t="str">
        <f t="shared" si="14"/>
        <v/>
      </c>
      <c r="P31" s="60" t="str">
        <f t="shared" si="24"/>
        <v/>
      </c>
      <c r="Q31" s="60" t="str">
        <f t="shared" si="25"/>
        <v/>
      </c>
      <c r="R31" s="60" t="str">
        <f t="shared" si="26"/>
        <v/>
      </c>
      <c r="S31" s="61" t="str">
        <f t="shared" ref="S31:T32" si="30">IF(Q31&lt;&gt;"",Q31*30,"")</f>
        <v/>
      </c>
      <c r="T31" s="61" t="str">
        <f t="shared" si="30"/>
        <v/>
      </c>
      <c r="U31" s="111"/>
      <c r="V31" s="33" t="s">
        <v>31</v>
      </c>
      <c r="W31" s="33" t="s">
        <v>31</v>
      </c>
      <c r="X31" s="34"/>
      <c r="Y31" s="106"/>
      <c r="Z31" s="106"/>
      <c r="AA31" s="106"/>
      <c r="AB31" s="193"/>
    </row>
    <row r="32" spans="1:28" s="30" customFormat="1" ht="15.75" customHeight="1" x14ac:dyDescent="0.3">
      <c r="A32" s="215"/>
      <c r="B32" s="206"/>
      <c r="C32" s="206"/>
      <c r="D32" s="209"/>
      <c r="E32" s="99"/>
      <c r="F32" s="100"/>
      <c r="G32" s="100"/>
      <c r="H32" s="100"/>
      <c r="I32" s="101"/>
      <c r="J32" s="101"/>
      <c r="K32" s="101"/>
      <c r="L32" s="101"/>
      <c r="M32" s="101"/>
      <c r="N32" s="101"/>
      <c r="O32" s="62" t="str">
        <f t="shared" si="14"/>
        <v/>
      </c>
      <c r="P32" s="62" t="str">
        <f t="shared" si="24"/>
        <v/>
      </c>
      <c r="Q32" s="62" t="str">
        <f t="shared" si="25"/>
        <v/>
      </c>
      <c r="R32" s="62" t="str">
        <f t="shared" si="26"/>
        <v/>
      </c>
      <c r="S32" s="63" t="str">
        <f t="shared" si="30"/>
        <v/>
      </c>
      <c r="T32" s="87" t="str">
        <f t="shared" si="30"/>
        <v/>
      </c>
      <c r="U32" s="112"/>
      <c r="V32" s="28" t="s">
        <v>31</v>
      </c>
      <c r="W32" s="28" t="s">
        <v>31</v>
      </c>
      <c r="X32" s="29"/>
      <c r="Y32" s="107"/>
      <c r="Z32" s="107"/>
      <c r="AA32" s="107"/>
      <c r="AB32" s="194"/>
    </row>
    <row r="33" spans="1:28" s="30" customFormat="1" ht="17.25" thickBot="1" x14ac:dyDescent="0.35">
      <c r="A33" s="216"/>
      <c r="B33" s="207"/>
      <c r="C33" s="207"/>
      <c r="D33" s="210"/>
      <c r="E33" s="133"/>
      <c r="F33" s="134"/>
      <c r="G33" s="134"/>
      <c r="H33" s="135"/>
      <c r="I33" s="136"/>
      <c r="J33" s="136"/>
      <c r="K33" s="136"/>
      <c r="L33" s="136"/>
      <c r="M33" s="136"/>
      <c r="N33" s="136"/>
      <c r="O33" s="64" t="str">
        <f t="shared" si="14"/>
        <v/>
      </c>
      <c r="P33" s="64" t="str">
        <f t="shared" si="24"/>
        <v/>
      </c>
      <c r="Q33" s="64" t="str">
        <f t="shared" si="25"/>
        <v/>
      </c>
      <c r="R33" s="64" t="str">
        <f t="shared" si="26"/>
        <v/>
      </c>
      <c r="S33" s="65">
        <f>SUM(S31:S32)</f>
        <v>0</v>
      </c>
      <c r="T33" s="65">
        <f t="shared" ref="T33" si="31">SUM(T31:T32)</f>
        <v>0</v>
      </c>
      <c r="U33" s="65">
        <f t="shared" ref="U33" si="32">SUM(U31:U32)</f>
        <v>0</v>
      </c>
      <c r="V33" s="113"/>
      <c r="W33" s="75">
        <f>IF(U33&gt;T33,T33,IF(U33&gt;S33,S33,U33))</f>
        <v>0</v>
      </c>
      <c r="X33" s="75">
        <f>IF(W33-V33&gt;0,0,((W33-V33)*(-1)))</f>
        <v>0</v>
      </c>
      <c r="Y33" s="108"/>
      <c r="Z33" s="108"/>
      <c r="AA33" s="108"/>
      <c r="AB33" s="195"/>
    </row>
    <row r="34" spans="1:28" s="27" customFormat="1" x14ac:dyDescent="0.3">
      <c r="A34" s="199"/>
      <c r="B34" s="202"/>
      <c r="C34" s="202"/>
      <c r="D34" s="196"/>
      <c r="E34" s="102"/>
      <c r="F34" s="89"/>
      <c r="G34" s="89"/>
      <c r="H34" s="90"/>
      <c r="I34" s="91"/>
      <c r="J34" s="91"/>
      <c r="K34" s="91"/>
      <c r="L34" s="91"/>
      <c r="M34" s="91"/>
      <c r="N34" s="91"/>
      <c r="O34" s="53" t="str">
        <f t="shared" si="14"/>
        <v/>
      </c>
      <c r="P34" s="53" t="str">
        <f t="shared" ref="P34:P39" si="33">IF(OR(J34="",L34="",N34=""),"",(IF(AND(N34&gt;0,N34&lt;6),1,(((IF(AND(N34&gt;5,N34&lt;11),2,((IF((AND(N34&gt;10,N34&lt;16)),3,(IF(AND(N34&gt;15,N34&lt;21),4,(IF(AND(N34&gt;20,N34&lt;26),5,""))))))))))))))</f>
        <v/>
      </c>
      <c r="Q34" s="53" t="str">
        <f t="shared" ref="Q34:Q39" si="34">IF(I34&lt;&gt;"",I34*K34*O34,"")</f>
        <v/>
      </c>
      <c r="R34" s="53" t="str">
        <f t="shared" ref="R34:R39" si="35">IF(J34&lt;&gt;"",J34*L34*P34,"")</f>
        <v/>
      </c>
      <c r="S34" s="54" t="str">
        <f t="shared" ref="S34:T44" si="36">IF(Q34&lt;&gt;"",Q34*30,"")</f>
        <v/>
      </c>
      <c r="T34" s="54" t="str">
        <f t="shared" si="36"/>
        <v/>
      </c>
      <c r="U34" s="109"/>
      <c r="V34" s="31" t="s">
        <v>31</v>
      </c>
      <c r="W34" s="31" t="s">
        <v>31</v>
      </c>
      <c r="X34" s="32"/>
      <c r="Y34" s="103"/>
      <c r="Z34" s="103"/>
      <c r="AA34" s="103"/>
      <c r="AB34" s="190"/>
    </row>
    <row r="35" spans="1:28" s="27" customFormat="1" x14ac:dyDescent="0.3">
      <c r="A35" s="200"/>
      <c r="B35" s="203"/>
      <c r="C35" s="203"/>
      <c r="D35" s="197"/>
      <c r="E35" s="92"/>
      <c r="F35" s="93"/>
      <c r="G35" s="93"/>
      <c r="H35" s="93"/>
      <c r="I35" s="94"/>
      <c r="J35" s="94"/>
      <c r="K35" s="94"/>
      <c r="L35" s="94"/>
      <c r="M35" s="94"/>
      <c r="N35" s="94"/>
      <c r="O35" s="55" t="str">
        <f t="shared" si="14"/>
        <v/>
      </c>
      <c r="P35" s="55" t="str">
        <f t="shared" si="33"/>
        <v/>
      </c>
      <c r="Q35" s="55" t="str">
        <f t="shared" si="34"/>
        <v/>
      </c>
      <c r="R35" s="55" t="str">
        <f t="shared" si="35"/>
        <v/>
      </c>
      <c r="S35" s="56" t="str">
        <f t="shared" si="36"/>
        <v/>
      </c>
      <c r="T35" s="59" t="str">
        <f t="shared" si="36"/>
        <v/>
      </c>
      <c r="U35" s="110"/>
      <c r="V35" s="25" t="s">
        <v>31</v>
      </c>
      <c r="W35" s="25" t="s">
        <v>31</v>
      </c>
      <c r="X35" s="26"/>
      <c r="Y35" s="104"/>
      <c r="Z35" s="104"/>
      <c r="AA35" s="104"/>
      <c r="AB35" s="191"/>
    </row>
    <row r="36" spans="1:28" s="27" customFormat="1" ht="17.25" thickBot="1" x14ac:dyDescent="0.35">
      <c r="A36" s="201"/>
      <c r="B36" s="204"/>
      <c r="C36" s="204"/>
      <c r="D36" s="198"/>
      <c r="E36" s="129"/>
      <c r="F36" s="130"/>
      <c r="G36" s="130"/>
      <c r="H36" s="131"/>
      <c r="I36" s="132"/>
      <c r="J36" s="132"/>
      <c r="K36" s="132"/>
      <c r="L36" s="132"/>
      <c r="M36" s="132"/>
      <c r="N36" s="132"/>
      <c r="O36" s="57" t="str">
        <f t="shared" si="14"/>
        <v/>
      </c>
      <c r="P36" s="57" t="str">
        <f t="shared" si="33"/>
        <v/>
      </c>
      <c r="Q36" s="57" t="str">
        <f t="shared" si="34"/>
        <v/>
      </c>
      <c r="R36" s="57" t="str">
        <f t="shared" si="35"/>
        <v/>
      </c>
      <c r="S36" s="58">
        <f>SUM(S34:S35)</f>
        <v>0</v>
      </c>
      <c r="T36" s="58">
        <f>SUM(T34:T35)</f>
        <v>0</v>
      </c>
      <c r="U36" s="58">
        <f>SUM(U34:U35)</f>
        <v>0</v>
      </c>
      <c r="V36" s="114"/>
      <c r="W36" s="67">
        <f>IF(U36&gt;T36,T36,IF(U36&gt;S36,S36,U36))</f>
        <v>0</v>
      </c>
      <c r="X36" s="76">
        <f>IF(W36-V36&gt;0,0,((W36-V36)*(-1)))</f>
        <v>0</v>
      </c>
      <c r="Y36" s="105"/>
      <c r="Z36" s="105"/>
      <c r="AA36" s="105"/>
      <c r="AB36" s="192"/>
    </row>
    <row r="37" spans="1:28" s="30" customFormat="1" x14ac:dyDescent="0.3">
      <c r="A37" s="214"/>
      <c r="B37" s="205"/>
      <c r="C37" s="205"/>
      <c r="D37" s="208"/>
      <c r="E37" s="95"/>
      <c r="F37" s="96"/>
      <c r="G37" s="96"/>
      <c r="H37" s="97"/>
      <c r="I37" s="98"/>
      <c r="J37" s="98"/>
      <c r="K37" s="98"/>
      <c r="L37" s="98"/>
      <c r="M37" s="98"/>
      <c r="N37" s="98"/>
      <c r="O37" s="60" t="str">
        <f t="shared" si="14"/>
        <v/>
      </c>
      <c r="P37" s="60" t="str">
        <f t="shared" si="33"/>
        <v/>
      </c>
      <c r="Q37" s="60" t="str">
        <f t="shared" si="34"/>
        <v/>
      </c>
      <c r="R37" s="60" t="str">
        <f t="shared" si="35"/>
        <v/>
      </c>
      <c r="S37" s="61" t="str">
        <f t="shared" si="36"/>
        <v/>
      </c>
      <c r="T37" s="61" t="str">
        <f t="shared" si="36"/>
        <v/>
      </c>
      <c r="U37" s="111"/>
      <c r="V37" s="33" t="s">
        <v>31</v>
      </c>
      <c r="W37" s="33" t="s">
        <v>31</v>
      </c>
      <c r="X37" s="34"/>
      <c r="Y37" s="106"/>
      <c r="Z37" s="106"/>
      <c r="AA37" s="106"/>
      <c r="AB37" s="193"/>
    </row>
    <row r="38" spans="1:28" s="30" customFormat="1" ht="15.75" customHeight="1" x14ac:dyDescent="0.3">
      <c r="A38" s="215"/>
      <c r="B38" s="206"/>
      <c r="C38" s="206"/>
      <c r="D38" s="209"/>
      <c r="E38" s="99"/>
      <c r="F38" s="100"/>
      <c r="G38" s="100"/>
      <c r="H38" s="100"/>
      <c r="I38" s="101"/>
      <c r="J38" s="101"/>
      <c r="K38" s="101"/>
      <c r="L38" s="101"/>
      <c r="M38" s="101"/>
      <c r="N38" s="101"/>
      <c r="O38" s="62" t="str">
        <f t="shared" si="14"/>
        <v/>
      </c>
      <c r="P38" s="62" t="str">
        <f t="shared" si="33"/>
        <v/>
      </c>
      <c r="Q38" s="62" t="str">
        <f t="shared" si="34"/>
        <v/>
      </c>
      <c r="R38" s="62" t="str">
        <f t="shared" si="35"/>
        <v/>
      </c>
      <c r="S38" s="63" t="str">
        <f t="shared" si="36"/>
        <v/>
      </c>
      <c r="T38" s="87" t="str">
        <f t="shared" si="36"/>
        <v/>
      </c>
      <c r="U38" s="112"/>
      <c r="V38" s="28" t="s">
        <v>31</v>
      </c>
      <c r="W38" s="28" t="s">
        <v>31</v>
      </c>
      <c r="X38" s="29"/>
      <c r="Y38" s="107"/>
      <c r="Z38" s="107"/>
      <c r="AA38" s="107"/>
      <c r="AB38" s="194"/>
    </row>
    <row r="39" spans="1:28" s="30" customFormat="1" ht="17.25" thickBot="1" x14ac:dyDescent="0.35">
      <c r="A39" s="216"/>
      <c r="B39" s="207"/>
      <c r="C39" s="207"/>
      <c r="D39" s="210"/>
      <c r="E39" s="133"/>
      <c r="F39" s="134"/>
      <c r="G39" s="134"/>
      <c r="H39" s="135"/>
      <c r="I39" s="136"/>
      <c r="J39" s="136"/>
      <c r="K39" s="136"/>
      <c r="L39" s="136"/>
      <c r="M39" s="136"/>
      <c r="N39" s="136"/>
      <c r="O39" s="64" t="str">
        <f t="shared" si="14"/>
        <v/>
      </c>
      <c r="P39" s="64" t="str">
        <f t="shared" si="33"/>
        <v/>
      </c>
      <c r="Q39" s="64" t="str">
        <f t="shared" si="34"/>
        <v/>
      </c>
      <c r="R39" s="64" t="str">
        <f t="shared" si="35"/>
        <v/>
      </c>
      <c r="S39" s="65">
        <f>SUM(S37:S38)</f>
        <v>0</v>
      </c>
      <c r="T39" s="65">
        <f t="shared" ref="T39:U39" si="37">SUM(T37:T38)</f>
        <v>0</v>
      </c>
      <c r="U39" s="65">
        <f t="shared" si="37"/>
        <v>0</v>
      </c>
      <c r="V39" s="113"/>
      <c r="W39" s="75">
        <f>IF(U39&gt;T39,T39,IF(U39&gt;S39,S39,U39))</f>
        <v>0</v>
      </c>
      <c r="X39" s="75">
        <f>IF(W39-V39&gt;0,0,((W39-V39)*(-1)))</f>
        <v>0</v>
      </c>
      <c r="Y39" s="108"/>
      <c r="Z39" s="108"/>
      <c r="AA39" s="108"/>
      <c r="AB39" s="195"/>
    </row>
    <row r="40" spans="1:28" s="27" customFormat="1" x14ac:dyDescent="0.3">
      <c r="A40" s="199"/>
      <c r="B40" s="202"/>
      <c r="C40" s="202"/>
      <c r="D40" s="196"/>
      <c r="E40" s="88"/>
      <c r="F40" s="89"/>
      <c r="G40" s="89"/>
      <c r="H40" s="90"/>
      <c r="I40" s="91"/>
      <c r="J40" s="91"/>
      <c r="K40" s="91"/>
      <c r="L40" s="91"/>
      <c r="M40" s="91"/>
      <c r="N40" s="91"/>
      <c r="O40" s="53" t="str">
        <f t="shared" si="14"/>
        <v/>
      </c>
      <c r="P40" s="53" t="str">
        <f t="shared" ref="P40:P42" si="38">IF(OR(J40="",L40="",N40=""),"",(IF(AND(N40&gt;0,N40&lt;6),1,(((IF(AND(N40&gt;5,N40&lt;11),2,((IF((AND(N40&gt;10,N40&lt;16)),3,(IF(AND(N40&gt;15,N40&lt;21),4,(IF(AND(N40&gt;20,N40&lt;26),5,""))))))))))))))</f>
        <v/>
      </c>
      <c r="Q40" s="53" t="str">
        <f t="shared" ref="Q40:Q42" si="39">IF(I40&lt;&gt;"",I40*K40*O40,"")</f>
        <v/>
      </c>
      <c r="R40" s="53" t="str">
        <f t="shared" ref="R40:R42" si="40">IF(J40&lt;&gt;"",J40*L40*P40,"")</f>
        <v/>
      </c>
      <c r="S40" s="54" t="str">
        <f t="shared" ref="S40:S41" si="41">IF(Q40&lt;&gt;"",Q40*30,"")</f>
        <v/>
      </c>
      <c r="T40" s="54" t="str">
        <f t="shared" si="36"/>
        <v/>
      </c>
      <c r="U40" s="109"/>
      <c r="V40" s="31" t="s">
        <v>31</v>
      </c>
      <c r="W40" s="31" t="s">
        <v>31</v>
      </c>
      <c r="X40" s="32"/>
      <c r="Y40" s="103"/>
      <c r="Z40" s="103"/>
      <c r="AA40" s="103"/>
      <c r="AB40" s="190"/>
    </row>
    <row r="41" spans="1:28" s="27" customFormat="1" ht="15.75" customHeight="1" x14ac:dyDescent="0.3">
      <c r="A41" s="200"/>
      <c r="B41" s="203"/>
      <c r="C41" s="203"/>
      <c r="D41" s="197"/>
      <c r="E41" s="92"/>
      <c r="F41" s="93"/>
      <c r="G41" s="93"/>
      <c r="H41" s="93"/>
      <c r="I41" s="94"/>
      <c r="J41" s="94"/>
      <c r="K41" s="94"/>
      <c r="L41" s="94"/>
      <c r="M41" s="94"/>
      <c r="N41" s="94"/>
      <c r="O41" s="55" t="str">
        <f t="shared" si="14"/>
        <v/>
      </c>
      <c r="P41" s="55" t="str">
        <f t="shared" si="38"/>
        <v/>
      </c>
      <c r="Q41" s="55" t="str">
        <f t="shared" si="39"/>
        <v/>
      </c>
      <c r="R41" s="55" t="str">
        <f t="shared" si="40"/>
        <v/>
      </c>
      <c r="S41" s="56" t="str">
        <f t="shared" si="41"/>
        <v/>
      </c>
      <c r="T41" s="59" t="str">
        <f t="shared" si="36"/>
        <v/>
      </c>
      <c r="U41" s="110"/>
      <c r="V41" s="25" t="s">
        <v>31</v>
      </c>
      <c r="W41" s="25" t="s">
        <v>31</v>
      </c>
      <c r="X41" s="26"/>
      <c r="Y41" s="104"/>
      <c r="Z41" s="104"/>
      <c r="AA41" s="104"/>
      <c r="AB41" s="191"/>
    </row>
    <row r="42" spans="1:28" s="27" customFormat="1" ht="17.25" thickBot="1" x14ac:dyDescent="0.35">
      <c r="A42" s="201"/>
      <c r="B42" s="204"/>
      <c r="C42" s="204"/>
      <c r="D42" s="198"/>
      <c r="E42" s="129"/>
      <c r="F42" s="130"/>
      <c r="G42" s="130"/>
      <c r="H42" s="131"/>
      <c r="I42" s="132"/>
      <c r="J42" s="132"/>
      <c r="K42" s="132"/>
      <c r="L42" s="132"/>
      <c r="M42" s="132"/>
      <c r="N42" s="132"/>
      <c r="O42" s="57" t="str">
        <f t="shared" si="14"/>
        <v/>
      </c>
      <c r="P42" s="57" t="str">
        <f t="shared" si="38"/>
        <v/>
      </c>
      <c r="Q42" s="57" t="str">
        <f t="shared" si="39"/>
        <v/>
      </c>
      <c r="R42" s="57" t="str">
        <f t="shared" si="40"/>
        <v/>
      </c>
      <c r="S42" s="58">
        <f>SUM(S40:S41)</f>
        <v>0</v>
      </c>
      <c r="T42" s="58">
        <f t="shared" ref="T42:U42" si="42">SUM(T40:T41)</f>
        <v>0</v>
      </c>
      <c r="U42" s="58">
        <f t="shared" si="42"/>
        <v>0</v>
      </c>
      <c r="V42" s="114"/>
      <c r="W42" s="67">
        <f>IF(U42&gt;T42,T42,IF(U42&gt;S42,S42,U42))</f>
        <v>0</v>
      </c>
      <c r="X42" s="76">
        <f>IF(W42-V42&gt;0,0,((W42-V42)*(-1)))</f>
        <v>0</v>
      </c>
      <c r="Y42" s="105"/>
      <c r="Z42" s="105"/>
      <c r="AA42" s="105"/>
      <c r="AB42" s="192"/>
    </row>
    <row r="43" spans="1:28" s="30" customFormat="1" x14ac:dyDescent="0.3">
      <c r="A43" s="214"/>
      <c r="B43" s="205"/>
      <c r="C43" s="205"/>
      <c r="D43" s="208"/>
      <c r="E43" s="95"/>
      <c r="F43" s="96"/>
      <c r="G43" s="96"/>
      <c r="H43" s="97"/>
      <c r="I43" s="98"/>
      <c r="J43" s="98"/>
      <c r="K43" s="98"/>
      <c r="L43" s="98"/>
      <c r="M43" s="98"/>
      <c r="N43" s="98"/>
      <c r="O43" s="60" t="str">
        <f t="shared" si="14"/>
        <v/>
      </c>
      <c r="P43" s="60" t="str">
        <f t="shared" ref="P43:P45" si="43">IF(OR(J43="",L43="",N43=""),"",(IF(AND(N43&gt;0,N43&lt;6),1,(((IF(AND(N43&gt;5,N43&lt;11),2,((IF((AND(N43&gt;10,N43&lt;16)),3,(IF(AND(N43&gt;15,N43&lt;21),4,(IF(AND(N43&gt;20,N43&lt;26),5,""))))))))))))))</f>
        <v/>
      </c>
      <c r="Q43" s="60" t="str">
        <f t="shared" ref="Q43:R45" si="44">IF(I43&lt;&gt;"",I43*K43*O43,"")</f>
        <v/>
      </c>
      <c r="R43" s="60" t="str">
        <f t="shared" si="44"/>
        <v/>
      </c>
      <c r="S43" s="61" t="str">
        <f t="shared" ref="S43:S44" si="45">IF(Q43&lt;&gt;"",Q43*30,"")</f>
        <v/>
      </c>
      <c r="T43" s="61" t="str">
        <f t="shared" si="36"/>
        <v/>
      </c>
      <c r="U43" s="111"/>
      <c r="V43" s="33" t="s">
        <v>31</v>
      </c>
      <c r="W43" s="33" t="s">
        <v>31</v>
      </c>
      <c r="X43" s="34"/>
      <c r="Y43" s="106"/>
      <c r="Z43" s="106"/>
      <c r="AA43" s="106"/>
      <c r="AB43" s="193"/>
    </row>
    <row r="44" spans="1:28" s="30" customFormat="1" ht="15.75" customHeight="1" x14ac:dyDescent="0.3">
      <c r="A44" s="215"/>
      <c r="B44" s="206"/>
      <c r="C44" s="206"/>
      <c r="D44" s="209"/>
      <c r="E44" s="99"/>
      <c r="F44" s="100"/>
      <c r="G44" s="100"/>
      <c r="H44" s="100"/>
      <c r="I44" s="101"/>
      <c r="J44" s="101"/>
      <c r="K44" s="101"/>
      <c r="L44" s="101"/>
      <c r="M44" s="101"/>
      <c r="N44" s="101"/>
      <c r="O44" s="62" t="str">
        <f t="shared" si="14"/>
        <v/>
      </c>
      <c r="P44" s="62" t="str">
        <f t="shared" si="43"/>
        <v/>
      </c>
      <c r="Q44" s="62" t="str">
        <f t="shared" si="44"/>
        <v/>
      </c>
      <c r="R44" s="62" t="str">
        <f t="shared" si="44"/>
        <v/>
      </c>
      <c r="S44" s="63" t="str">
        <f t="shared" si="45"/>
        <v/>
      </c>
      <c r="T44" s="87" t="str">
        <f t="shared" si="36"/>
        <v/>
      </c>
      <c r="U44" s="112"/>
      <c r="V44" s="28" t="s">
        <v>31</v>
      </c>
      <c r="W44" s="28" t="s">
        <v>31</v>
      </c>
      <c r="X44" s="29"/>
      <c r="Y44" s="107"/>
      <c r="Z44" s="107"/>
      <c r="AA44" s="107"/>
      <c r="AB44" s="194"/>
    </row>
    <row r="45" spans="1:28" s="30" customFormat="1" ht="17.25" thickBot="1" x14ac:dyDescent="0.35">
      <c r="A45" s="216"/>
      <c r="B45" s="207"/>
      <c r="C45" s="207"/>
      <c r="D45" s="210"/>
      <c r="E45" s="133"/>
      <c r="F45" s="134"/>
      <c r="G45" s="134"/>
      <c r="H45" s="135"/>
      <c r="I45" s="136"/>
      <c r="J45" s="136"/>
      <c r="K45" s="136"/>
      <c r="L45" s="136"/>
      <c r="M45" s="136"/>
      <c r="N45" s="136"/>
      <c r="O45" s="64" t="str">
        <f t="shared" si="14"/>
        <v/>
      </c>
      <c r="P45" s="64" t="str">
        <f t="shared" si="43"/>
        <v/>
      </c>
      <c r="Q45" s="64" t="str">
        <f t="shared" si="44"/>
        <v/>
      </c>
      <c r="R45" s="64" t="str">
        <f t="shared" si="44"/>
        <v/>
      </c>
      <c r="S45" s="65">
        <f>SUM(S43:S44)</f>
        <v>0</v>
      </c>
      <c r="T45" s="65">
        <f t="shared" ref="T45:U45" si="46">SUM(T43:T44)</f>
        <v>0</v>
      </c>
      <c r="U45" s="65">
        <f t="shared" si="46"/>
        <v>0</v>
      </c>
      <c r="V45" s="113"/>
      <c r="W45" s="66">
        <f>IF(U45&gt;T45,T45,IF(U45&gt;S45,S45,U45))</f>
        <v>0</v>
      </c>
      <c r="X45" s="75">
        <f>IF(W45-V45&gt;0,0,((W45-V45)*(-1)))</f>
        <v>0</v>
      </c>
      <c r="Y45" s="108"/>
      <c r="Z45" s="108"/>
      <c r="AA45" s="108"/>
      <c r="AB45" s="195"/>
    </row>
    <row r="46" spans="1:28" ht="17.25" thickBot="1" x14ac:dyDescent="0.35">
      <c r="A46" s="5"/>
      <c r="B46" s="6"/>
      <c r="C46" s="6"/>
      <c r="D46" s="7"/>
      <c r="E46" s="6"/>
      <c r="F46" s="6"/>
      <c r="G46" s="6"/>
      <c r="H46" s="5"/>
      <c r="I46" s="6"/>
      <c r="J46" s="6"/>
      <c r="K46" s="6"/>
      <c r="L46" s="21"/>
      <c r="M46" s="6"/>
      <c r="N46" s="6"/>
      <c r="O46" s="8"/>
      <c r="P46" s="8"/>
      <c r="Q46" s="8"/>
      <c r="R46" s="9" t="s">
        <v>29</v>
      </c>
      <c r="S46" s="14">
        <f t="shared" ref="S46:X46" si="47">S36+S39+S42+S45+S12+S15+S18+S21+S24+S27+S30+S33</f>
        <v>0</v>
      </c>
      <c r="T46" s="15">
        <f t="shared" si="47"/>
        <v>0</v>
      </c>
      <c r="U46" s="16">
        <f t="shared" si="47"/>
        <v>0</v>
      </c>
      <c r="V46" s="16">
        <f t="shared" si="47"/>
        <v>0</v>
      </c>
      <c r="W46" s="16">
        <f t="shared" si="47"/>
        <v>0</v>
      </c>
      <c r="X46" s="19">
        <f t="shared" si="47"/>
        <v>0</v>
      </c>
      <c r="Y46" s="22"/>
      <c r="Z46" s="23"/>
      <c r="AA46" s="23"/>
      <c r="AB46" s="6"/>
    </row>
    <row r="47" spans="1:28" x14ac:dyDescent="0.3">
      <c r="L47" s="12"/>
    </row>
    <row r="54" spans="9:9" x14ac:dyDescent="0.3">
      <c r="I54" s="24"/>
    </row>
  </sheetData>
  <mergeCells count="92">
    <mergeCell ref="A28:A30"/>
    <mergeCell ref="C34:C36"/>
    <mergeCell ref="B37:B39"/>
    <mergeCell ref="A40:A42"/>
    <mergeCell ref="A19:A21"/>
    <mergeCell ref="B19:B21"/>
    <mergeCell ref="B31:B33"/>
    <mergeCell ref="C31:C33"/>
    <mergeCell ref="B28:B30"/>
    <mergeCell ref="B43:B45"/>
    <mergeCell ref="C40:C42"/>
    <mergeCell ref="A43:A45"/>
    <mergeCell ref="A22:A24"/>
    <mergeCell ref="B25:B27"/>
    <mergeCell ref="B22:B24"/>
    <mergeCell ref="A25:A27"/>
    <mergeCell ref="C28:C30"/>
    <mergeCell ref="C22:C24"/>
    <mergeCell ref="A31:A33"/>
    <mergeCell ref="B34:B36"/>
    <mergeCell ref="C37:C39"/>
    <mergeCell ref="C43:C45"/>
    <mergeCell ref="B40:B42"/>
    <mergeCell ref="A37:A39"/>
    <mergeCell ref="A34:A36"/>
    <mergeCell ref="D37:D39"/>
    <mergeCell ref="D31:D33"/>
    <mergeCell ref="D43:D45"/>
    <mergeCell ref="AB40:AB42"/>
    <mergeCell ref="AB43:AB45"/>
    <mergeCell ref="AB37:AB39"/>
    <mergeCell ref="D40:D42"/>
    <mergeCell ref="D34:D36"/>
    <mergeCell ref="A10:A12"/>
    <mergeCell ref="B10:B12"/>
    <mergeCell ref="C10:C12"/>
    <mergeCell ref="D10:D12"/>
    <mergeCell ref="D13:D15"/>
    <mergeCell ref="C13:C15"/>
    <mergeCell ref="B13:B15"/>
    <mergeCell ref="A13:A15"/>
    <mergeCell ref="A16:A18"/>
    <mergeCell ref="B16:B18"/>
    <mergeCell ref="C19:C21"/>
    <mergeCell ref="D22:D24"/>
    <mergeCell ref="C25:C27"/>
    <mergeCell ref="D16:D18"/>
    <mergeCell ref="D25:D27"/>
    <mergeCell ref="C16:C18"/>
    <mergeCell ref="D19:D21"/>
    <mergeCell ref="AB25:AB27"/>
    <mergeCell ref="AB28:AB30"/>
    <mergeCell ref="AB31:AB33"/>
    <mergeCell ref="AB34:AB36"/>
    <mergeCell ref="D28:D30"/>
    <mergeCell ref="AB10:AB12"/>
    <mergeCell ref="AB13:AB15"/>
    <mergeCell ref="AB16:AB18"/>
    <mergeCell ref="AB19:AB21"/>
    <mergeCell ref="AB22:AB24"/>
    <mergeCell ref="Z8:Z9"/>
    <mergeCell ref="AA8:AA9"/>
    <mergeCell ref="AB8:AB9"/>
    <mergeCell ref="S8:T8"/>
    <mergeCell ref="U8:U9"/>
    <mergeCell ref="V8:V9"/>
    <mergeCell ref="W8:W9"/>
    <mergeCell ref="X8:X9"/>
    <mergeCell ref="Y8:Y9"/>
    <mergeCell ref="Q8:R8"/>
    <mergeCell ref="A5:C5"/>
    <mergeCell ref="I5:J5"/>
    <mergeCell ref="A8:A9"/>
    <mergeCell ref="B8:B9"/>
    <mergeCell ref="C8:C9"/>
    <mergeCell ref="D8:D9"/>
    <mergeCell ref="E8:E9"/>
    <mergeCell ref="F8:F9"/>
    <mergeCell ref="G8:G9"/>
    <mergeCell ref="H8:H9"/>
    <mergeCell ref="I8:J8"/>
    <mergeCell ref="K8:L8"/>
    <mergeCell ref="M8:N8"/>
    <mergeCell ref="O8:P8"/>
    <mergeCell ref="D5:G5"/>
    <mergeCell ref="A1:C4"/>
    <mergeCell ref="E1:H1"/>
    <mergeCell ref="I1:J1"/>
    <mergeCell ref="E2:H2"/>
    <mergeCell ref="I2:J4"/>
    <mergeCell ref="E3:H3"/>
    <mergeCell ref="E4:H4"/>
  </mergeCells>
  <conditionalFormatting sqref="R10:R45">
    <cfRule type="expression" dxfId="5" priority="3">
      <formula>N10&gt;H10*5</formula>
    </cfRule>
    <cfRule type="expression" dxfId="4" priority="4">
      <formula>N10&gt;F10*5</formula>
    </cfRule>
  </conditionalFormatting>
  <conditionalFormatting sqref="P10:P36 P38:P45">
    <cfRule type="expression" dxfId="3" priority="6">
      <formula>N10&gt;F10*5</formula>
    </cfRule>
    <cfRule type="expression" dxfId="2" priority="7">
      <formula>N10&gt;H10*5</formula>
    </cfRule>
  </conditionalFormatting>
  <conditionalFormatting sqref="P37">
    <cfRule type="expression" dxfId="1" priority="1">
      <formula>N37&gt;F37*5</formula>
    </cfRule>
    <cfRule type="expression" dxfId="0" priority="2">
      <formula>N37&gt;H37*5</formula>
    </cfRule>
  </conditionalFormatting>
  <pageMargins left="0.23622047244094491" right="0.23622047244094491" top="0.74803149606299213" bottom="0.74803149606299213" header="0.31496062992125984" footer="0.31496062992125984"/>
  <pageSetup paperSize="9" scale="70" pageOrder="overThenDown" orientation="landscape" r:id="rId1"/>
  <headerFooter>
    <oddFooter>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="80" zoomScaleNormal="80" workbookViewId="0">
      <selection activeCell="E10" sqref="E10"/>
    </sheetView>
  </sheetViews>
  <sheetFormatPr baseColWidth="10" defaultRowHeight="16.5" x14ac:dyDescent="0.3"/>
  <cols>
    <col min="1" max="1" width="20.125" customWidth="1"/>
    <col min="2" max="3" width="13.125" bestFit="1" customWidth="1"/>
    <col min="4" max="4" width="36.75" customWidth="1"/>
    <col min="5" max="5" width="42.5" bestFit="1" customWidth="1"/>
    <col min="6" max="6" width="43.75" customWidth="1"/>
    <col min="7" max="7" width="20.125" customWidth="1"/>
  </cols>
  <sheetData>
    <row r="1" spans="1:7" x14ac:dyDescent="0.3">
      <c r="A1" s="137" t="s">
        <v>0</v>
      </c>
      <c r="B1" s="138"/>
      <c r="C1" s="139"/>
      <c r="D1" s="1" t="s">
        <v>1</v>
      </c>
      <c r="E1" s="150" t="str">
        <f>IF('Maßnahmen einzeilig'!E1:H1&lt;&gt;"",'Maßnahmen einzeilig'!E1:H1,"")</f>
        <v/>
      </c>
      <c r="F1" s="186"/>
      <c r="G1" s="128" t="s">
        <v>2</v>
      </c>
    </row>
    <row r="2" spans="1:7" x14ac:dyDescent="0.3">
      <c r="A2" s="140"/>
      <c r="B2" s="141"/>
      <c r="C2" s="142"/>
      <c r="D2" s="1" t="s">
        <v>3</v>
      </c>
      <c r="E2" s="150" t="str">
        <f>IF('Maßnahmen einzeilig'!E2:H2&lt;&gt;"",'Maßnahmen einzeilig'!E2:H2,"")</f>
        <v/>
      </c>
      <c r="F2" s="186"/>
      <c r="G2" s="217"/>
    </row>
    <row r="3" spans="1:7" x14ac:dyDescent="0.3">
      <c r="A3" s="140"/>
      <c r="B3" s="141"/>
      <c r="C3" s="142"/>
      <c r="D3" s="1" t="s">
        <v>4</v>
      </c>
      <c r="E3" s="150" t="str">
        <f>IF('Maßnahmen einzeilig'!E3:H3&lt;&gt;"",'Maßnahmen einzeilig'!E3:H3,"")</f>
        <v/>
      </c>
      <c r="F3" s="186"/>
      <c r="G3" s="218"/>
    </row>
    <row r="4" spans="1:7" x14ac:dyDescent="0.3">
      <c r="A4" s="143"/>
      <c r="B4" s="144"/>
      <c r="C4" s="145"/>
      <c r="D4" s="1" t="s">
        <v>5</v>
      </c>
      <c r="E4" s="158" t="str">
        <f>IF('Maßnahmen einzeilig'!E4:H4&lt;&gt;"",'Maßnahmen einzeilig'!E4:H4,"")</f>
        <v/>
      </c>
      <c r="F4" s="187"/>
      <c r="G4" s="219"/>
    </row>
    <row r="5" spans="1:7" x14ac:dyDescent="0.3">
      <c r="A5" s="220" t="s">
        <v>6</v>
      </c>
      <c r="B5" s="221"/>
      <c r="C5" s="222"/>
      <c r="D5" s="223" t="str">
        <f>IF('Maßnahmen einzeilig'!D5:G5&lt;&gt;"",'Maßnahmen einzeilig'!D5:G5,"")</f>
        <v/>
      </c>
      <c r="E5" s="224"/>
      <c r="F5" s="224"/>
      <c r="G5" s="74" t="s">
        <v>37</v>
      </c>
    </row>
    <row r="6" spans="1:7" ht="17.25" thickBot="1" x14ac:dyDescent="0.35">
      <c r="A6" s="35"/>
      <c r="B6" s="35"/>
      <c r="C6" s="35"/>
      <c r="D6" s="36"/>
      <c r="E6" s="35"/>
      <c r="F6" s="35"/>
      <c r="G6" s="35"/>
    </row>
    <row r="7" spans="1:7" ht="90.75" customHeight="1" thickBot="1" x14ac:dyDescent="0.35">
      <c r="B7" s="174" t="s">
        <v>20</v>
      </c>
      <c r="C7" s="174"/>
      <c r="D7" s="167" t="s">
        <v>21</v>
      </c>
      <c r="E7" s="167" t="s">
        <v>22</v>
      </c>
      <c r="F7" s="167" t="s">
        <v>23</v>
      </c>
      <c r="G7" s="167" t="s">
        <v>24</v>
      </c>
    </row>
    <row r="8" spans="1:7" ht="34.5" customHeight="1" thickBot="1" x14ac:dyDescent="0.35">
      <c r="B8" s="3" t="s">
        <v>26</v>
      </c>
      <c r="C8" s="3" t="s">
        <v>27</v>
      </c>
      <c r="D8" s="225"/>
      <c r="E8" s="225"/>
      <c r="F8" s="225"/>
      <c r="G8" s="189"/>
    </row>
    <row r="9" spans="1:7" ht="17.25" thickBot="1" x14ac:dyDescent="0.35">
      <c r="A9" s="71" t="s">
        <v>32</v>
      </c>
      <c r="B9" s="68">
        <f>'Maßnahmen einzeilig'!S32</f>
        <v>0</v>
      </c>
      <c r="C9" s="37">
        <f>'Maßnahmen einzeilig'!T32</f>
        <v>0</v>
      </c>
      <c r="D9" s="37">
        <f>'Maßnahmen einzeilig'!U32</f>
        <v>0</v>
      </c>
      <c r="E9" s="37">
        <f>'Maßnahmen einzeilig'!V32</f>
        <v>0</v>
      </c>
      <c r="F9" s="37">
        <f>'Maßnahmen einzeilig'!W32</f>
        <v>0</v>
      </c>
      <c r="G9" s="39">
        <f>'Maßnahmen einzeilig'!X32</f>
        <v>0</v>
      </c>
    </row>
    <row r="10" spans="1:7" ht="18" thickTop="1" thickBot="1" x14ac:dyDescent="0.35">
      <c r="A10" s="72" t="s">
        <v>33</v>
      </c>
      <c r="B10" s="69">
        <f>'Alt.  Maßnahmen Mehrzeilig'!S46</f>
        <v>0</v>
      </c>
      <c r="C10" s="38">
        <f>'Alt.  Maßnahmen Mehrzeilig'!T46</f>
        <v>0</v>
      </c>
      <c r="D10" s="38">
        <f>'Alt.  Maßnahmen Mehrzeilig'!U46</f>
        <v>0</v>
      </c>
      <c r="E10" s="38">
        <f>'Alt.  Maßnahmen Mehrzeilig'!V46</f>
        <v>0</v>
      </c>
      <c r="F10" s="38">
        <f>'Alt.  Maßnahmen Mehrzeilig'!W46</f>
        <v>0</v>
      </c>
      <c r="G10" s="39">
        <f>'Alt.  Maßnahmen Mehrzeilig'!X46</f>
        <v>0</v>
      </c>
    </row>
    <row r="11" spans="1:7" ht="17.25" thickTop="1" x14ac:dyDescent="0.3">
      <c r="A11" s="73" t="s">
        <v>29</v>
      </c>
      <c r="B11" s="70">
        <f>SUM(B9:B10)</f>
        <v>0</v>
      </c>
      <c r="C11" s="70">
        <f t="shared" ref="C11:G11" si="0">SUM(C9:C10)</f>
        <v>0</v>
      </c>
      <c r="D11" s="70">
        <f t="shared" si="0"/>
        <v>0</v>
      </c>
      <c r="E11" s="70">
        <f t="shared" si="0"/>
        <v>0</v>
      </c>
      <c r="F11" s="70">
        <f t="shared" si="0"/>
        <v>0</v>
      </c>
      <c r="G11" s="70">
        <f t="shared" si="0"/>
        <v>0</v>
      </c>
    </row>
    <row r="25" spans="1:7" x14ac:dyDescent="0.3">
      <c r="A25" s="8"/>
      <c r="B25" s="8"/>
      <c r="C25" s="8"/>
      <c r="D25" s="8"/>
      <c r="E25" s="8"/>
      <c r="F25" s="8"/>
      <c r="G25" s="8"/>
    </row>
    <row r="26" spans="1:7" x14ac:dyDescent="0.3">
      <c r="A26" s="40"/>
      <c r="B26" s="41"/>
      <c r="C26" s="41"/>
      <c r="D26" s="41"/>
      <c r="E26" s="41"/>
      <c r="F26" s="42"/>
      <c r="G26" s="42"/>
    </row>
    <row r="27" spans="1:7" x14ac:dyDescent="0.3">
      <c r="A27" s="40"/>
      <c r="B27" s="43"/>
      <c r="C27" s="43"/>
      <c r="D27" s="43"/>
      <c r="E27" s="43"/>
      <c r="F27" s="44"/>
      <c r="G27" s="44"/>
    </row>
    <row r="28" spans="1:7" x14ac:dyDescent="0.3">
      <c r="A28" s="40"/>
      <c r="B28" s="43"/>
      <c r="C28" s="43"/>
      <c r="D28" s="43"/>
      <c r="E28" s="43"/>
      <c r="F28" s="44"/>
      <c r="G28" s="44"/>
    </row>
    <row r="29" spans="1:7" x14ac:dyDescent="0.3">
      <c r="A29" s="40"/>
      <c r="B29" s="45"/>
      <c r="C29" s="45"/>
      <c r="D29" s="45"/>
      <c r="E29" s="45"/>
      <c r="F29" s="44"/>
      <c r="G29" s="44"/>
    </row>
    <row r="30" spans="1:7" x14ac:dyDescent="0.3">
      <c r="A30" s="46"/>
      <c r="B30" s="47"/>
      <c r="C30" s="35"/>
      <c r="D30" s="35"/>
      <c r="E30" s="35"/>
      <c r="F30" s="48"/>
      <c r="G30" s="48"/>
    </row>
    <row r="31" spans="1:7" x14ac:dyDescent="0.3">
      <c r="A31" s="8"/>
      <c r="B31" s="8"/>
      <c r="C31" s="8"/>
      <c r="D31" s="8"/>
      <c r="E31" s="8"/>
      <c r="F31" s="8"/>
      <c r="G31" s="8"/>
    </row>
  </sheetData>
  <mergeCells count="13">
    <mergeCell ref="B7:C7"/>
    <mergeCell ref="D7:D8"/>
    <mergeCell ref="E7:E8"/>
    <mergeCell ref="F7:F8"/>
    <mergeCell ref="G7:G8"/>
    <mergeCell ref="G2:G4"/>
    <mergeCell ref="E4:F4"/>
    <mergeCell ref="A5:C5"/>
    <mergeCell ref="D5:F5"/>
    <mergeCell ref="A1:C4"/>
    <mergeCell ref="E1:F1"/>
    <mergeCell ref="E2:F2"/>
    <mergeCell ref="E3:F3"/>
  </mergeCells>
  <pageMargins left="0.70866141732283472" right="0.31496062992125984" top="0.78740157480314965" bottom="0.78740157480314965" header="0.31496062992125984" footer="0.31496062992125984"/>
  <pageSetup paperSize="9" scale="65" orientation="landscape" r:id="rId1"/>
  <headerFooter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Maßnahmen einzeilig</vt:lpstr>
      <vt:lpstr>Alt.  Maßnahmen Mehrzeilig</vt:lpstr>
      <vt:lpstr>Gesamt</vt:lpstr>
      <vt:lpstr>'Alt.  Maßnahmen Mehrzeilig'!Drucktitel</vt:lpstr>
      <vt:lpstr>'Maßnahmen einzeilig'!Drucktitel</vt:lpstr>
    </vt:vector>
  </TitlesOfParts>
  <Company>LVR-Infokom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Hennings, Sonja</dc:creator>
  <cp:lastModifiedBy>p0800241</cp:lastModifiedBy>
  <cp:lastPrinted>2021-05-06T10:34:01Z</cp:lastPrinted>
  <dcterms:created xsi:type="dcterms:W3CDTF">2021-03-29T08:42:54Z</dcterms:created>
  <dcterms:modified xsi:type="dcterms:W3CDTF">2021-07-05T06:53:32Z</dcterms:modified>
</cp:coreProperties>
</file>